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elsia-my.sharepoint.com/personal/iariasr_celsia_com/Documents/0. Relación con Inversionistas/2. Trimestral - Reporte Resultados/2025/3T2025/1. CELSIA/"/>
    </mc:Choice>
  </mc:AlternateContent>
  <xr:revisionPtr revIDLastSave="0" documentId="8_{30234EF8-7739-4244-841A-4F54C570F3F3}" xr6:coauthVersionLast="47" xr6:coauthVersionMax="47" xr10:uidLastSave="{00000000-0000-0000-0000-000000000000}"/>
  <bookViews>
    <workbookView xWindow="-110" yWindow="-110" windowWidth="19420" windowHeight="10420" xr2:uid="{6B7D53FC-77FD-43F6-A969-56617DF91CB6}"/>
  </bookViews>
  <sheets>
    <sheet name="ES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>#REF!</definedName>
    <definedName name="\01">#REF!</definedName>
    <definedName name="\1">#REF!</definedName>
    <definedName name="\a">#REF!</definedName>
    <definedName name="\b">#N/A</definedName>
    <definedName name="\c">#N/A</definedName>
    <definedName name="\d">#N/A</definedName>
    <definedName name="\f">#REF!</definedName>
    <definedName name="\h">#REF!</definedName>
    <definedName name="\i">#REF!</definedName>
    <definedName name="\k">#REF!</definedName>
    <definedName name="\l">#REF!</definedName>
    <definedName name="\m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#REF!</definedName>
    <definedName name="\z1">#REF!</definedName>
    <definedName name="______________________new1" hidden="1">{#N/A,#N/A,FALSE,"SMT1";#N/A,#N/A,FALSE,"SMT2";#N/A,#N/A,FALSE,"Summary";#N/A,#N/A,FALSE,"Graphs";#N/A,#N/A,FALSE,"4 Panel"}</definedName>
    <definedName name="______________________NEW3" hidden="1">{#N/A,#N/A,FALSE,"SMT1";#N/A,#N/A,FALSE,"SMT2";#N/A,#N/A,FALSE,"Summary";#N/A,#N/A,FALSE,"Graphs";#N/A,#N/A,FALSE,"4 Panel"}</definedName>
    <definedName name="______________________NEW4" hidden="1">{#N/A,#N/A,FALSE,"Full";#N/A,#N/A,FALSE,"Half";#N/A,#N/A,FALSE,"Op Expenses";#N/A,#N/A,FALSE,"Cap Charge";#N/A,#N/A,FALSE,"Cost C";#N/A,#N/A,FALSE,"PP&amp;E";#N/A,#N/A,FALSE,"R&amp;D"}</definedName>
    <definedName name="_____________________new1" hidden="1">{#N/A,#N/A,FALSE,"SMT1";#N/A,#N/A,FALSE,"SMT2";#N/A,#N/A,FALSE,"Summary";#N/A,#N/A,FALSE,"Graphs";#N/A,#N/A,FALSE,"4 Panel"}</definedName>
    <definedName name="_____________________NEW3" hidden="1">{#N/A,#N/A,FALSE,"SMT1";#N/A,#N/A,FALSE,"SMT2";#N/A,#N/A,FALSE,"Summary";#N/A,#N/A,FALSE,"Graphs";#N/A,#N/A,FALSE,"4 Panel"}</definedName>
    <definedName name="_____________________NEW4" hidden="1">{#N/A,#N/A,FALSE,"Full";#N/A,#N/A,FALSE,"Half";#N/A,#N/A,FALSE,"Op Expenses";#N/A,#N/A,FALSE,"Cap Charge";#N/A,#N/A,FALSE,"Cost C";#N/A,#N/A,FALSE,"PP&amp;E";#N/A,#N/A,FALSE,"R&amp;D"}</definedName>
    <definedName name="____________________new1" hidden="1">{#N/A,#N/A,FALSE,"SMT1";#N/A,#N/A,FALSE,"SMT2";#N/A,#N/A,FALSE,"Summary";#N/A,#N/A,FALSE,"Graphs";#N/A,#N/A,FALSE,"4 Panel"}</definedName>
    <definedName name="____________________NEW3" hidden="1">{#N/A,#N/A,FALSE,"SMT1";#N/A,#N/A,FALSE,"SMT2";#N/A,#N/A,FALSE,"Summary";#N/A,#N/A,FALSE,"Graphs";#N/A,#N/A,FALSE,"4 Panel"}</definedName>
    <definedName name="____________________NEW4" hidden="1">{#N/A,#N/A,FALSE,"Full";#N/A,#N/A,FALSE,"Half";#N/A,#N/A,FALSE,"Op Expenses";#N/A,#N/A,FALSE,"Cap Charge";#N/A,#N/A,FALSE,"Cost C";#N/A,#N/A,FALSE,"PP&amp;E";#N/A,#N/A,FALSE,"R&amp;D"}</definedName>
    <definedName name="____________________R" hidden="1">{#N/A,#N/A,FALSE,"GRAFICO";#N/A,#N/A,FALSE,"CAJA (2)";#N/A,#N/A,FALSE,"TERCEROS-PROMEDIO";#N/A,#N/A,FALSE,"CAJA";#N/A,#N/A,FALSE,"INGRESOS1995-2003";#N/A,#N/A,FALSE,"GASTOS1995-2003"}</definedName>
    <definedName name="___________________new1" hidden="1">{#N/A,#N/A,FALSE,"SMT1";#N/A,#N/A,FALSE,"SMT2";#N/A,#N/A,FALSE,"Summary";#N/A,#N/A,FALSE,"Graphs";#N/A,#N/A,FALSE,"4 Panel"}</definedName>
    <definedName name="___________________NEW3" hidden="1">{#N/A,#N/A,FALSE,"SMT1";#N/A,#N/A,FALSE,"SMT2";#N/A,#N/A,FALSE,"Summary";#N/A,#N/A,FALSE,"Graphs";#N/A,#N/A,FALSE,"4 Panel"}</definedName>
    <definedName name="___________________NEW4" hidden="1">{#N/A,#N/A,FALSE,"Full";#N/A,#N/A,FALSE,"Half";#N/A,#N/A,FALSE,"Op Expenses";#N/A,#N/A,FALSE,"Cap Charge";#N/A,#N/A,FALSE,"Cost C";#N/A,#N/A,FALSE,"PP&amp;E";#N/A,#N/A,FALSE,"R&amp;D"}</definedName>
    <definedName name="__________________act1">#REF!</definedName>
    <definedName name="__________________act2">#REF!</definedName>
    <definedName name="__________________act3">#REF!</definedName>
    <definedName name="__________________apf1">#REF!</definedName>
    <definedName name="__________________arp1">#REF!</definedName>
    <definedName name="__________________cmd1">#REF!</definedName>
    <definedName name="__________________DAT1">#REF!</definedName>
    <definedName name="__________________DAT10">#REF!</definedName>
    <definedName name="__________________DAT11">#REF!</definedName>
    <definedName name="__________________DAT12">#REF!</definedName>
    <definedName name="__________________DAT13">#REF!</definedName>
    <definedName name="__________________DAT14">#REF!</definedName>
    <definedName name="__________________DAT15">#REF!</definedName>
    <definedName name="__________________DAT16">#REF!</definedName>
    <definedName name="__________________DAT17">#REF!</definedName>
    <definedName name="__________________DAT18">#REF!</definedName>
    <definedName name="__________________DAT19">#REF!</definedName>
    <definedName name="__________________DAT2">#REF!</definedName>
    <definedName name="__________________DAT20">#REF!</definedName>
    <definedName name="__________________DAT21">#REF!</definedName>
    <definedName name="__________________DAT22">#REF!</definedName>
    <definedName name="__________________DAT23">#REF!</definedName>
    <definedName name="__________________DAT24">#REF!</definedName>
    <definedName name="__________________DAT25">#REF!</definedName>
    <definedName name="__________________DAT26">#REF!</definedName>
    <definedName name="__________________DAT27">#REF!</definedName>
    <definedName name="__________________DAT3">#REF!</definedName>
    <definedName name="__________________DAT4">#REF!</definedName>
    <definedName name="__________________DAT5">#REF!</definedName>
    <definedName name="__________________DAT6">#REF!</definedName>
    <definedName name="__________________DAT7">#REF!</definedName>
    <definedName name="__________________DAT8">#REF!</definedName>
    <definedName name="__________________DAT9">#REF!</definedName>
    <definedName name="__________________gas1">#REF!</definedName>
    <definedName name="__________________gas2">#REF!</definedName>
    <definedName name="__________________gas3">#REF!</definedName>
    <definedName name="__________________gas4">#REF!</definedName>
    <definedName name="__________________gas5">#REF!</definedName>
    <definedName name="__________________GND1">#REF!</definedName>
    <definedName name="__________________GND2">#REF!</definedName>
    <definedName name="__________________GND3">#REF!</definedName>
    <definedName name="__________________GND4">#REF!</definedName>
    <definedName name="__________________GND5">#REF!</definedName>
    <definedName name="__________________GTO1">#REF!</definedName>
    <definedName name="__________________IMP1">#REF!</definedName>
    <definedName name="__________________ing1">#REF!</definedName>
    <definedName name="__________________ing2">#REF!</definedName>
    <definedName name="__________________ing3">#REF!</definedName>
    <definedName name="__________________isa1">#REF!</definedName>
    <definedName name="__________________isa3">#REF!</definedName>
    <definedName name="__________________new1" hidden="1">{#N/A,#N/A,FALSE,"SMT1";#N/A,#N/A,FALSE,"SMT2";#N/A,#N/A,FALSE,"Summary";#N/A,#N/A,FALSE,"Graphs";#N/A,#N/A,FALSE,"4 Panel"}</definedName>
    <definedName name="__________________NEW3" hidden="1">{#N/A,#N/A,FALSE,"SMT1";#N/A,#N/A,FALSE,"SMT2";#N/A,#N/A,FALSE,"Summary";#N/A,#N/A,FALSE,"Graphs";#N/A,#N/A,FALSE,"4 Panel"}</definedName>
    <definedName name="__________________NEW4" hidden="1">{#N/A,#N/A,FALSE,"Full";#N/A,#N/A,FALSE,"Half";#N/A,#N/A,FALSE,"Op Expenses";#N/A,#N/A,FALSE,"Cap Charge";#N/A,#N/A,FALSE,"Cost C";#N/A,#N/A,FALSE,"PP&amp;E";#N/A,#N/A,FALSE,"R&amp;D"}</definedName>
    <definedName name="__________________pas1">#REF!</definedName>
    <definedName name="__________________pas2">#REF!</definedName>
    <definedName name="__________________pat1">#REF!</definedName>
    <definedName name="__________________pay1">#REF!</definedName>
    <definedName name="__________________pay4">#REF!</definedName>
    <definedName name="__________________PF1">#REF!</definedName>
    <definedName name="__________________PF4">#REF!</definedName>
    <definedName name="__________________R" hidden="1">{#N/A,#N/A,FALSE,"GRAFICO";#N/A,#N/A,FALSE,"CAJA (2)";#N/A,#N/A,FALSE,"TERCEROS-PROMEDIO";#N/A,#N/A,FALSE,"CAJA";#N/A,#N/A,FALSE,"INGRESOS1995-2003";#N/A,#N/A,FALSE,"GASTOS1995-2003"}</definedName>
    <definedName name="__________________TR10">#REF!</definedName>
    <definedName name="__________________TR11">#REF!</definedName>
    <definedName name="__________________TR12">#REF!</definedName>
    <definedName name="__________________TR13">#REF!</definedName>
    <definedName name="__________________TR14">#REF!</definedName>
    <definedName name="__________________TR15">#REF!</definedName>
    <definedName name="__________________TR16">#REF!</definedName>
    <definedName name="__________________XX1">#REF!</definedName>
    <definedName name="__________________XX10">#REF!</definedName>
    <definedName name="__________________XX11">#REF!</definedName>
    <definedName name="__________________XX12">#REF!</definedName>
    <definedName name="__________________XX2">#REF!</definedName>
    <definedName name="__________________XX3">#REF!</definedName>
    <definedName name="__________________XX4">#REF!</definedName>
    <definedName name="__________________XX5">#REF!</definedName>
    <definedName name="__________________XX6">#REF!</definedName>
    <definedName name="__________________XX7">#REF!</definedName>
    <definedName name="__________________XX8">#REF!</definedName>
    <definedName name="__________________XX9">#REF!</definedName>
    <definedName name="_________________act1">#REF!</definedName>
    <definedName name="_________________act2">#REF!</definedName>
    <definedName name="_________________act3">#REF!</definedName>
    <definedName name="_________________apf1">#REF!</definedName>
    <definedName name="_________________arp1">#REF!</definedName>
    <definedName name="_________________cmd1">#REF!</definedName>
    <definedName name="_________________DAT1">#REF!</definedName>
    <definedName name="_________________DAT10">#REF!</definedName>
    <definedName name="_________________DAT11">#REF!</definedName>
    <definedName name="_________________DAT12">#REF!</definedName>
    <definedName name="_________________DAT13">#REF!</definedName>
    <definedName name="_________________DAT14">#REF!</definedName>
    <definedName name="_________________DAT15">#REF!</definedName>
    <definedName name="_________________DAT16">#REF!</definedName>
    <definedName name="_________________DAT17">#REF!</definedName>
    <definedName name="_________________DAT18">#REF!</definedName>
    <definedName name="_________________DAT19">#REF!</definedName>
    <definedName name="_________________DAT2">#REF!</definedName>
    <definedName name="_________________DAT20">#REF!</definedName>
    <definedName name="_________________DAT21">#REF!</definedName>
    <definedName name="_________________DAT22">#REF!</definedName>
    <definedName name="_________________DAT23">#REF!</definedName>
    <definedName name="_________________DAT24">#REF!</definedName>
    <definedName name="_________________DAT25">#REF!</definedName>
    <definedName name="_________________DAT26">#REF!</definedName>
    <definedName name="_________________DAT27">#REF!</definedName>
    <definedName name="_________________DAT3">#REF!</definedName>
    <definedName name="_________________DAT4">#REF!</definedName>
    <definedName name="_________________DAT5">#REF!</definedName>
    <definedName name="_________________DAT6">#REF!</definedName>
    <definedName name="_________________DAT7">#REF!</definedName>
    <definedName name="_________________DAT8">#REF!</definedName>
    <definedName name="_________________DAT9">#REF!</definedName>
    <definedName name="_________________END1">#REF!</definedName>
    <definedName name="_________________gas1">#REF!</definedName>
    <definedName name="_________________gas2">#REF!</definedName>
    <definedName name="_________________gas3">#REF!</definedName>
    <definedName name="_________________gas4">#REF!</definedName>
    <definedName name="_________________gas5">#REF!</definedName>
    <definedName name="_________________GND1">#REF!</definedName>
    <definedName name="_________________GND2">#REF!</definedName>
    <definedName name="_________________GND3">#REF!</definedName>
    <definedName name="_________________GND4">#REF!</definedName>
    <definedName name="_________________GND5">#REF!</definedName>
    <definedName name="_________________GTO1">#REF!</definedName>
    <definedName name="_________________IMP1">#REF!</definedName>
    <definedName name="_________________ing1">#REF!</definedName>
    <definedName name="_________________ing2">#REF!</definedName>
    <definedName name="_________________ing3">#REF!</definedName>
    <definedName name="_________________isa1">#REF!</definedName>
    <definedName name="_________________isa3">#REF!</definedName>
    <definedName name="_________________new1" hidden="1">{#N/A,#N/A,FALSE,"SMT1";#N/A,#N/A,FALSE,"SMT2";#N/A,#N/A,FALSE,"Summary";#N/A,#N/A,FALSE,"Graphs";#N/A,#N/A,FALSE,"4 Panel"}</definedName>
    <definedName name="_________________New15" hidden="1">{"EVA",#N/A,FALSE,"SMT2";#N/A,#N/A,FALSE,"Summary";#N/A,#N/A,FALSE,"Graphs";#N/A,#N/A,FALSE,"4 Panel"}</definedName>
    <definedName name="_________________New16" hidden="1">{#N/A,#N/A,FALSE,"SMT1";#N/A,#N/A,FALSE,"SMT2";#N/A,#N/A,FALSE,"Summary";#N/A,#N/A,FALSE,"Graphs";#N/A,#N/A,FALSE,"4 Panel"}</definedName>
    <definedName name="_________________New17" hidden="1">{#N/A,#N/A,FALSE,"SMT1";#N/A,#N/A,FALSE,"SMT2";#N/A,#N/A,FALSE,"Summary";#N/A,#N/A,FALSE,"Graphs";#N/A,#N/A,FALSE,"4 Panel"}</definedName>
    <definedName name="_________________New18" hidden="1">{#N/A,#N/A,FALSE,"Full";#N/A,#N/A,FALSE,"Half";#N/A,#N/A,FALSE,"Op Expenses";#N/A,#N/A,FALSE,"Cap Charge";#N/A,#N/A,FALSE,"Cost C";#N/A,#N/A,FALSE,"PP&amp;E";#N/A,#N/A,FALSE,"R&amp;D"}</definedName>
    <definedName name="_________________New19" hidden="1">{"EVA",#N/A,FALSE,"SMT2";#N/A,#N/A,FALSE,"Summary";#N/A,#N/A,FALSE,"Graphs";#N/A,#N/A,FALSE,"4 Panel"}</definedName>
    <definedName name="_________________New20" hidden="1">{#N/A,#N/A,FALSE,"SMT1";#N/A,#N/A,FALSE,"SMT2";#N/A,#N/A,FALSE,"Summary";#N/A,#N/A,FALSE,"Graphs";#N/A,#N/A,FALSE,"4 Panel"}</definedName>
    <definedName name="_________________New21" hidden="1">{#N/A,#N/A,FALSE,"Full";#N/A,#N/A,FALSE,"Half";#N/A,#N/A,FALSE,"Op Expenses";#N/A,#N/A,FALSE,"Cap Charge";#N/A,#N/A,FALSE,"Cost C";#N/A,#N/A,FALSE,"PP&amp;E";#N/A,#N/A,FALSE,"R&amp;D"}</definedName>
    <definedName name="_________________NEW3" hidden="1">{#N/A,#N/A,FALSE,"SMT1";#N/A,#N/A,FALSE,"SMT2";#N/A,#N/A,FALSE,"Summary";#N/A,#N/A,FALSE,"Graphs";#N/A,#N/A,FALSE,"4 Panel"}</definedName>
    <definedName name="_________________nEW30" hidden="1">{"EVA",#N/A,FALSE,"SMT2";#N/A,#N/A,FALSE,"Summary";#N/A,#N/A,FALSE,"Graphs";#N/A,#N/A,FALSE,"4 Panel"}</definedName>
    <definedName name="_________________New31" hidden="1">{#N/A,#N/A,FALSE,"SMT1";#N/A,#N/A,FALSE,"SMT2";#N/A,#N/A,FALSE,"Summary";#N/A,#N/A,FALSE,"Graphs";#N/A,#N/A,FALSE,"4 Panel"}</definedName>
    <definedName name="_________________New32" hidden="1">{#N/A,#N/A,FALSE,"SMT1";#N/A,#N/A,FALSE,"SMT2";#N/A,#N/A,FALSE,"Summary";#N/A,#N/A,FALSE,"Graphs";#N/A,#N/A,FALSE,"4 Panel"}</definedName>
    <definedName name="_________________New33" hidden="1">{#N/A,#N/A,FALSE,"Full";#N/A,#N/A,FALSE,"Half";#N/A,#N/A,FALSE,"Op Expenses";#N/A,#N/A,FALSE,"Cap Charge";#N/A,#N/A,FALSE,"Cost C";#N/A,#N/A,FALSE,"PP&amp;E";#N/A,#N/A,FALSE,"R&amp;D"}</definedName>
    <definedName name="_________________New34" hidden="1">{"EVA",#N/A,FALSE,"SMT2";#N/A,#N/A,FALSE,"Summary";#N/A,#N/A,FALSE,"Graphs";#N/A,#N/A,FALSE,"4 Panel"}</definedName>
    <definedName name="_________________New35" hidden="1">{#N/A,#N/A,FALSE,"SMT1";#N/A,#N/A,FALSE,"SMT2";#N/A,#N/A,FALSE,"Summary";#N/A,#N/A,FALSE,"Graphs";#N/A,#N/A,FALSE,"4 Panel"}</definedName>
    <definedName name="_________________New36" hidden="1">{#N/A,#N/A,FALSE,"Full";#N/A,#N/A,FALSE,"Half";#N/A,#N/A,FALSE,"Op Expenses";#N/A,#N/A,FALSE,"Cap Charge";#N/A,#N/A,FALSE,"Cost C";#N/A,#N/A,FALSE,"PP&amp;E";#N/A,#N/A,FALSE,"R&amp;D"}</definedName>
    <definedName name="_________________NEW4" hidden="1">{#N/A,#N/A,FALSE,"Full";#N/A,#N/A,FALSE,"Half";#N/A,#N/A,FALSE,"Op Expenses";#N/A,#N/A,FALSE,"Cap Charge";#N/A,#N/A,FALSE,"Cost C";#N/A,#N/A,FALSE,"PP&amp;E";#N/A,#N/A,FALSE,"R&amp;D"}</definedName>
    <definedName name="_________________PAG1">#REF!</definedName>
    <definedName name="_________________PAG2">#REF!</definedName>
    <definedName name="_________________pas1">#REF!</definedName>
    <definedName name="_________________pas2">#REF!</definedName>
    <definedName name="_________________pat1">#REF!</definedName>
    <definedName name="_________________pay1">#REF!</definedName>
    <definedName name="_________________pay4">#REF!</definedName>
    <definedName name="_________________PF1">#REF!</definedName>
    <definedName name="_________________PF4">#REF!</definedName>
    <definedName name="_________________PF5">#REF!</definedName>
    <definedName name="_________________R" hidden="1">{#N/A,#N/A,FALSE,"GRAFICO";#N/A,#N/A,FALSE,"CAJA (2)";#N/A,#N/A,FALSE,"TERCEROS-PROMEDIO";#N/A,#N/A,FALSE,"CAJA";#N/A,#N/A,FALSE,"INGRESOS1995-2003";#N/A,#N/A,FALSE,"GASTOS1995-2003"}</definedName>
    <definedName name="_________________TR10">#REF!</definedName>
    <definedName name="_________________TR11">#REF!</definedName>
    <definedName name="_________________TR12">#REF!</definedName>
    <definedName name="_________________TR13">#REF!</definedName>
    <definedName name="_________________TR14">#REF!</definedName>
    <definedName name="_________________TR15">#REF!</definedName>
    <definedName name="_________________TR16">#REF!</definedName>
    <definedName name="_________________XX1">#REF!</definedName>
    <definedName name="_________________XX10">#REF!</definedName>
    <definedName name="_________________XX11">#REF!</definedName>
    <definedName name="_________________XX12">#REF!</definedName>
    <definedName name="_________________XX2">#REF!</definedName>
    <definedName name="_________________XX3">#REF!</definedName>
    <definedName name="_________________XX4">#REF!</definedName>
    <definedName name="_________________XX5">#REF!</definedName>
    <definedName name="_________________XX6">#REF!</definedName>
    <definedName name="_________________XX7">#REF!</definedName>
    <definedName name="_________________XX8">#REF!</definedName>
    <definedName name="_________________XX9">#REF!</definedName>
    <definedName name="________________act1">#REF!</definedName>
    <definedName name="________________act2">#REF!</definedName>
    <definedName name="________________act3">#REF!</definedName>
    <definedName name="________________apf1">#REF!</definedName>
    <definedName name="________________arp1">#REF!</definedName>
    <definedName name="________________cmd1">#REF!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3">#REF!</definedName>
    <definedName name="________________DAT14">#REF!</definedName>
    <definedName name="________________DAT15">#REF!</definedName>
    <definedName name="________________DAT16">#REF!</definedName>
    <definedName name="________________DAT17">#REF!</definedName>
    <definedName name="________________DAT18">#REF!</definedName>
    <definedName name="________________DAT19">#REF!</definedName>
    <definedName name="________________DAT2">#REF!</definedName>
    <definedName name="________________DAT20">#REF!</definedName>
    <definedName name="________________DAT21">#REF!</definedName>
    <definedName name="________________DAT22">#REF!</definedName>
    <definedName name="________________DAT23">#REF!</definedName>
    <definedName name="________________DAT24">#REF!</definedName>
    <definedName name="________________DAT25">#REF!</definedName>
    <definedName name="________________DAT26">#REF!</definedName>
    <definedName name="________________DAT27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END1">#REF!</definedName>
    <definedName name="________________gas1">#REF!</definedName>
    <definedName name="________________gas2">#REF!</definedName>
    <definedName name="________________gas3">#REF!</definedName>
    <definedName name="________________gas4">#REF!</definedName>
    <definedName name="________________gas5">#REF!</definedName>
    <definedName name="________________GND1">#REF!</definedName>
    <definedName name="________________GND2">#REF!</definedName>
    <definedName name="________________GND3">#REF!</definedName>
    <definedName name="________________GND4">#REF!</definedName>
    <definedName name="________________GND5">#REF!</definedName>
    <definedName name="________________GTO1">#REF!</definedName>
    <definedName name="________________IMP1">#REF!</definedName>
    <definedName name="________________ing1">#REF!</definedName>
    <definedName name="________________ing2">#REF!</definedName>
    <definedName name="________________ing3">#REF!</definedName>
    <definedName name="________________isa1">#REF!</definedName>
    <definedName name="________________isa3">#REF!</definedName>
    <definedName name="________________new1" hidden="1">{#N/A,#N/A,FALSE,"SMT1";#N/A,#N/A,FALSE,"SMT2";#N/A,#N/A,FALSE,"Summary";#N/A,#N/A,FALSE,"Graphs";#N/A,#N/A,FALSE,"4 Panel"}</definedName>
    <definedName name="________________New15" hidden="1">{"EVA",#N/A,FALSE,"SMT2";#N/A,#N/A,FALSE,"Summary";#N/A,#N/A,FALSE,"Graphs";#N/A,#N/A,FALSE,"4 Panel"}</definedName>
    <definedName name="________________New16" hidden="1">{#N/A,#N/A,FALSE,"SMT1";#N/A,#N/A,FALSE,"SMT2";#N/A,#N/A,FALSE,"Summary";#N/A,#N/A,FALSE,"Graphs";#N/A,#N/A,FALSE,"4 Panel"}</definedName>
    <definedName name="________________New17" hidden="1">{#N/A,#N/A,FALSE,"SMT1";#N/A,#N/A,FALSE,"SMT2";#N/A,#N/A,FALSE,"Summary";#N/A,#N/A,FALSE,"Graphs";#N/A,#N/A,FALSE,"4 Panel"}</definedName>
    <definedName name="________________New18" hidden="1">{#N/A,#N/A,FALSE,"Full";#N/A,#N/A,FALSE,"Half";#N/A,#N/A,FALSE,"Op Expenses";#N/A,#N/A,FALSE,"Cap Charge";#N/A,#N/A,FALSE,"Cost C";#N/A,#N/A,FALSE,"PP&amp;E";#N/A,#N/A,FALSE,"R&amp;D"}</definedName>
    <definedName name="________________New19" hidden="1">{"EVA",#N/A,FALSE,"SMT2";#N/A,#N/A,FALSE,"Summary";#N/A,#N/A,FALSE,"Graphs";#N/A,#N/A,FALSE,"4 Panel"}</definedName>
    <definedName name="________________New20" hidden="1">{#N/A,#N/A,FALSE,"SMT1";#N/A,#N/A,FALSE,"SMT2";#N/A,#N/A,FALSE,"Summary";#N/A,#N/A,FALSE,"Graphs";#N/A,#N/A,FALSE,"4 Panel"}</definedName>
    <definedName name="________________New21" hidden="1">{#N/A,#N/A,FALSE,"Full";#N/A,#N/A,FALSE,"Half";#N/A,#N/A,FALSE,"Op Expenses";#N/A,#N/A,FALSE,"Cap Charge";#N/A,#N/A,FALSE,"Cost C";#N/A,#N/A,FALSE,"PP&amp;E";#N/A,#N/A,FALSE,"R&amp;D"}</definedName>
    <definedName name="________________NEW3" hidden="1">{#N/A,#N/A,FALSE,"SMT1";#N/A,#N/A,FALSE,"SMT2";#N/A,#N/A,FALSE,"Summary";#N/A,#N/A,FALSE,"Graphs";#N/A,#N/A,FALSE,"4 Panel"}</definedName>
    <definedName name="________________nEW30" hidden="1">{"EVA",#N/A,FALSE,"SMT2";#N/A,#N/A,FALSE,"Summary";#N/A,#N/A,FALSE,"Graphs";#N/A,#N/A,FALSE,"4 Panel"}</definedName>
    <definedName name="________________New31" hidden="1">{#N/A,#N/A,FALSE,"SMT1";#N/A,#N/A,FALSE,"SMT2";#N/A,#N/A,FALSE,"Summary";#N/A,#N/A,FALSE,"Graphs";#N/A,#N/A,FALSE,"4 Panel"}</definedName>
    <definedName name="________________New32" hidden="1">{#N/A,#N/A,FALSE,"SMT1";#N/A,#N/A,FALSE,"SMT2";#N/A,#N/A,FALSE,"Summary";#N/A,#N/A,FALSE,"Graphs";#N/A,#N/A,FALSE,"4 Panel"}</definedName>
    <definedName name="________________New33" hidden="1">{#N/A,#N/A,FALSE,"Full";#N/A,#N/A,FALSE,"Half";#N/A,#N/A,FALSE,"Op Expenses";#N/A,#N/A,FALSE,"Cap Charge";#N/A,#N/A,FALSE,"Cost C";#N/A,#N/A,FALSE,"PP&amp;E";#N/A,#N/A,FALSE,"R&amp;D"}</definedName>
    <definedName name="________________New34" hidden="1">{"EVA",#N/A,FALSE,"SMT2";#N/A,#N/A,FALSE,"Summary";#N/A,#N/A,FALSE,"Graphs";#N/A,#N/A,FALSE,"4 Panel"}</definedName>
    <definedName name="________________New35" hidden="1">{#N/A,#N/A,FALSE,"SMT1";#N/A,#N/A,FALSE,"SMT2";#N/A,#N/A,FALSE,"Summary";#N/A,#N/A,FALSE,"Graphs";#N/A,#N/A,FALSE,"4 Panel"}</definedName>
    <definedName name="________________New36" hidden="1">{#N/A,#N/A,FALSE,"Full";#N/A,#N/A,FALSE,"Half";#N/A,#N/A,FALSE,"Op Expenses";#N/A,#N/A,FALSE,"Cap Charge";#N/A,#N/A,FALSE,"Cost C";#N/A,#N/A,FALSE,"PP&amp;E";#N/A,#N/A,FALSE,"R&amp;D"}</definedName>
    <definedName name="________________NEW4" hidden="1">{#N/A,#N/A,FALSE,"Full";#N/A,#N/A,FALSE,"Half";#N/A,#N/A,FALSE,"Op Expenses";#N/A,#N/A,FALSE,"Cap Charge";#N/A,#N/A,FALSE,"Cost C";#N/A,#N/A,FALSE,"PP&amp;E";#N/A,#N/A,FALSE,"R&amp;D"}</definedName>
    <definedName name="________________PAG1">#REF!</definedName>
    <definedName name="________________PAG2">#REF!</definedName>
    <definedName name="________________pas1">#REF!</definedName>
    <definedName name="________________pas2">#REF!</definedName>
    <definedName name="________________pat1">#REF!</definedName>
    <definedName name="________________pay1">#REF!</definedName>
    <definedName name="________________pay4">#REF!</definedName>
    <definedName name="________________PF1">#REF!</definedName>
    <definedName name="________________PF4">#REF!</definedName>
    <definedName name="________________PF5">#REF!</definedName>
    <definedName name="________________R" hidden="1">{#N/A,#N/A,FALSE,"GRAFICO";#N/A,#N/A,FALSE,"CAJA (2)";#N/A,#N/A,FALSE,"TERCEROS-PROMEDIO";#N/A,#N/A,FALSE,"CAJA";#N/A,#N/A,FALSE,"INGRESOS1995-2003";#N/A,#N/A,FALSE,"GASTOS1995-2003"}</definedName>
    <definedName name="________________TR10">#REF!</definedName>
    <definedName name="________________TR11">#REF!</definedName>
    <definedName name="________________TR12">#REF!</definedName>
    <definedName name="________________TR13">#REF!</definedName>
    <definedName name="________________TR14">#REF!</definedName>
    <definedName name="________________TR15">#REF!</definedName>
    <definedName name="________________TR16">#REF!</definedName>
    <definedName name="________________XX1">#REF!</definedName>
    <definedName name="________________XX10">#REF!</definedName>
    <definedName name="________________XX11">#REF!</definedName>
    <definedName name="________________XX12">#REF!</definedName>
    <definedName name="________________XX2">#REF!</definedName>
    <definedName name="________________XX3">#REF!</definedName>
    <definedName name="________________XX4">#REF!</definedName>
    <definedName name="________________XX5">#REF!</definedName>
    <definedName name="________________XX6">#REF!</definedName>
    <definedName name="________________XX7">#REF!</definedName>
    <definedName name="________________XX8">#REF!</definedName>
    <definedName name="________________XX9">#REF!</definedName>
    <definedName name="_______________act1">#REF!</definedName>
    <definedName name="_______________act2">#REF!</definedName>
    <definedName name="_______________act3">#REF!</definedName>
    <definedName name="_______________apf1">#REF!</definedName>
    <definedName name="_______________arp1">#REF!</definedName>
    <definedName name="_______________cmd1">#REF!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13">#REF!</definedName>
    <definedName name="_______________DAT14">#REF!</definedName>
    <definedName name="_______________DAT15">#REF!</definedName>
    <definedName name="_______________DAT16">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23">#REF!</definedName>
    <definedName name="_______________DAT24">#REF!</definedName>
    <definedName name="_______________DAT25">#REF!</definedName>
    <definedName name="_______________DAT26">#REF!</definedName>
    <definedName name="_______________DAT27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END1">#REF!</definedName>
    <definedName name="_______________gas1">#REF!</definedName>
    <definedName name="_______________gas2">#REF!</definedName>
    <definedName name="_______________gas3">#REF!</definedName>
    <definedName name="_______________gas4">#REF!</definedName>
    <definedName name="_______________gas5">#REF!</definedName>
    <definedName name="_______________GND1">#REF!</definedName>
    <definedName name="_______________GND2">#REF!</definedName>
    <definedName name="_______________GND3">#REF!</definedName>
    <definedName name="_______________GND4">#REF!</definedName>
    <definedName name="_______________GND5">#REF!</definedName>
    <definedName name="_______________GTO1">#REF!</definedName>
    <definedName name="_______________IMP1">#REF!</definedName>
    <definedName name="_______________ing1">#REF!</definedName>
    <definedName name="_______________ing2">#REF!</definedName>
    <definedName name="_______________ing3">#REF!</definedName>
    <definedName name="_______________isa1">#REF!</definedName>
    <definedName name="_______________isa3">#REF!</definedName>
    <definedName name="_______________new1" hidden="1">{#N/A,#N/A,FALSE,"SMT1";#N/A,#N/A,FALSE,"SMT2";#N/A,#N/A,FALSE,"Summary";#N/A,#N/A,FALSE,"Graphs";#N/A,#N/A,FALSE,"4 Panel"}</definedName>
    <definedName name="_______________New15" hidden="1">{"EVA",#N/A,FALSE,"SMT2";#N/A,#N/A,FALSE,"Summary";#N/A,#N/A,FALSE,"Graphs";#N/A,#N/A,FALSE,"4 Panel"}</definedName>
    <definedName name="_______________New16" hidden="1">{#N/A,#N/A,FALSE,"SMT1";#N/A,#N/A,FALSE,"SMT2";#N/A,#N/A,FALSE,"Summary";#N/A,#N/A,FALSE,"Graphs";#N/A,#N/A,FALSE,"4 Panel"}</definedName>
    <definedName name="_______________New17" hidden="1">{#N/A,#N/A,FALSE,"SMT1";#N/A,#N/A,FALSE,"SMT2";#N/A,#N/A,FALSE,"Summary";#N/A,#N/A,FALSE,"Graphs";#N/A,#N/A,FALSE,"4 Panel"}</definedName>
    <definedName name="_______________New18" hidden="1">{#N/A,#N/A,FALSE,"Full";#N/A,#N/A,FALSE,"Half";#N/A,#N/A,FALSE,"Op Expenses";#N/A,#N/A,FALSE,"Cap Charge";#N/A,#N/A,FALSE,"Cost C";#N/A,#N/A,FALSE,"PP&amp;E";#N/A,#N/A,FALSE,"R&amp;D"}</definedName>
    <definedName name="_______________New19" hidden="1">{"EVA",#N/A,FALSE,"SMT2";#N/A,#N/A,FALSE,"Summary";#N/A,#N/A,FALSE,"Graphs";#N/A,#N/A,FALSE,"4 Panel"}</definedName>
    <definedName name="_______________New20" hidden="1">{#N/A,#N/A,FALSE,"SMT1";#N/A,#N/A,FALSE,"SMT2";#N/A,#N/A,FALSE,"Summary";#N/A,#N/A,FALSE,"Graphs";#N/A,#N/A,FALSE,"4 Panel"}</definedName>
    <definedName name="_______________New21" hidden="1">{#N/A,#N/A,FALSE,"Full";#N/A,#N/A,FALSE,"Half";#N/A,#N/A,FALSE,"Op Expenses";#N/A,#N/A,FALSE,"Cap Charge";#N/A,#N/A,FALSE,"Cost C";#N/A,#N/A,FALSE,"PP&amp;E";#N/A,#N/A,FALSE,"R&amp;D"}</definedName>
    <definedName name="_______________NEW3" hidden="1">{#N/A,#N/A,FALSE,"SMT1";#N/A,#N/A,FALSE,"SMT2";#N/A,#N/A,FALSE,"Summary";#N/A,#N/A,FALSE,"Graphs";#N/A,#N/A,FALSE,"4 Panel"}</definedName>
    <definedName name="_______________nEW30" hidden="1">{"EVA",#N/A,FALSE,"SMT2";#N/A,#N/A,FALSE,"Summary";#N/A,#N/A,FALSE,"Graphs";#N/A,#N/A,FALSE,"4 Panel"}</definedName>
    <definedName name="_______________New31" hidden="1">{#N/A,#N/A,FALSE,"SMT1";#N/A,#N/A,FALSE,"SMT2";#N/A,#N/A,FALSE,"Summary";#N/A,#N/A,FALSE,"Graphs";#N/A,#N/A,FALSE,"4 Panel"}</definedName>
    <definedName name="_______________New32" hidden="1">{#N/A,#N/A,FALSE,"SMT1";#N/A,#N/A,FALSE,"SMT2";#N/A,#N/A,FALSE,"Summary";#N/A,#N/A,FALSE,"Graphs";#N/A,#N/A,FALSE,"4 Panel"}</definedName>
    <definedName name="_______________New33" hidden="1">{#N/A,#N/A,FALSE,"Full";#N/A,#N/A,FALSE,"Half";#N/A,#N/A,FALSE,"Op Expenses";#N/A,#N/A,FALSE,"Cap Charge";#N/A,#N/A,FALSE,"Cost C";#N/A,#N/A,FALSE,"PP&amp;E";#N/A,#N/A,FALSE,"R&amp;D"}</definedName>
    <definedName name="_______________New34" hidden="1">{"EVA",#N/A,FALSE,"SMT2";#N/A,#N/A,FALSE,"Summary";#N/A,#N/A,FALSE,"Graphs";#N/A,#N/A,FALSE,"4 Panel"}</definedName>
    <definedName name="_______________New35" hidden="1">{#N/A,#N/A,FALSE,"SMT1";#N/A,#N/A,FALSE,"SMT2";#N/A,#N/A,FALSE,"Summary";#N/A,#N/A,FALSE,"Graphs";#N/A,#N/A,FALSE,"4 Panel"}</definedName>
    <definedName name="_______________New36" hidden="1">{#N/A,#N/A,FALSE,"Full";#N/A,#N/A,FALSE,"Half";#N/A,#N/A,FALSE,"Op Expenses";#N/A,#N/A,FALSE,"Cap Charge";#N/A,#N/A,FALSE,"Cost C";#N/A,#N/A,FALSE,"PP&amp;E";#N/A,#N/A,FALSE,"R&amp;D"}</definedName>
    <definedName name="_______________NEW4" hidden="1">{#N/A,#N/A,FALSE,"Full";#N/A,#N/A,FALSE,"Half";#N/A,#N/A,FALSE,"Op Expenses";#N/A,#N/A,FALSE,"Cap Charge";#N/A,#N/A,FALSE,"Cost C";#N/A,#N/A,FALSE,"PP&amp;E";#N/A,#N/A,FALSE,"R&amp;D"}</definedName>
    <definedName name="_______________PAG1">#REF!</definedName>
    <definedName name="_______________PAG2">#REF!</definedName>
    <definedName name="_______________pas1">#REF!</definedName>
    <definedName name="_______________pas2">#REF!</definedName>
    <definedName name="_______________pat1">#REF!</definedName>
    <definedName name="_______________pay1">#REF!</definedName>
    <definedName name="_______________pay4">#REF!</definedName>
    <definedName name="_______________PF1">#REF!</definedName>
    <definedName name="_______________PF4">#REF!</definedName>
    <definedName name="_______________PF5">#REF!</definedName>
    <definedName name="_______________R" hidden="1">{#N/A,#N/A,FALSE,"GRAFICO";#N/A,#N/A,FALSE,"CAJA (2)";#N/A,#N/A,FALSE,"TERCEROS-PROMEDIO";#N/A,#N/A,FALSE,"CAJA";#N/A,#N/A,FALSE,"INGRESOS1995-2003";#N/A,#N/A,FALSE,"GASTOS1995-2003"}</definedName>
    <definedName name="_______________TR10">#REF!</definedName>
    <definedName name="_______________TR11">#REF!</definedName>
    <definedName name="_______________TR12">#REF!</definedName>
    <definedName name="_______________TR13">#REF!</definedName>
    <definedName name="_______________TR14">#REF!</definedName>
    <definedName name="_______________TR15">#REF!</definedName>
    <definedName name="_______________TR16">#REF!</definedName>
    <definedName name="_______________XX1">#REF!</definedName>
    <definedName name="_______________XX10">#REF!</definedName>
    <definedName name="_______________XX11">#REF!</definedName>
    <definedName name="_______________XX12">#REF!</definedName>
    <definedName name="_______________XX2">#REF!</definedName>
    <definedName name="_______________XX3">#REF!</definedName>
    <definedName name="_______________XX4">#REF!</definedName>
    <definedName name="_______________XX5">#REF!</definedName>
    <definedName name="_______________XX6">#REF!</definedName>
    <definedName name="_______________XX7">#REF!</definedName>
    <definedName name="_______________XX8">#REF!</definedName>
    <definedName name="_______________XX9">#REF!</definedName>
    <definedName name="______________act1">#REF!</definedName>
    <definedName name="______________act2">#REF!</definedName>
    <definedName name="______________act3">#REF!</definedName>
    <definedName name="______________apf1">#REF!</definedName>
    <definedName name="______________arp1">#REF!</definedName>
    <definedName name="______________cmd1">#REF!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13">#REF!</definedName>
    <definedName name="______________DAT14">#REF!</definedName>
    <definedName name="______________DAT15">#REF!</definedName>
    <definedName name="______________DAT16">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23">#REF!</definedName>
    <definedName name="______________DAT24">#REF!</definedName>
    <definedName name="______________DAT25">#REF!</definedName>
    <definedName name="______________DAT26">#REF!</definedName>
    <definedName name="______________DAT27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END1">#REF!</definedName>
    <definedName name="______________gas1">#REF!</definedName>
    <definedName name="______________gas2">#REF!</definedName>
    <definedName name="______________gas3">#REF!</definedName>
    <definedName name="______________gas4">#REF!</definedName>
    <definedName name="______________gas5">#REF!</definedName>
    <definedName name="______________GND1">#REF!</definedName>
    <definedName name="______________GND2">#REF!</definedName>
    <definedName name="______________GND3">#REF!</definedName>
    <definedName name="______________GND4">#REF!</definedName>
    <definedName name="______________GND5">#REF!</definedName>
    <definedName name="______________GTO1">#REF!</definedName>
    <definedName name="______________IMP1">#REF!</definedName>
    <definedName name="______________ing1">#REF!</definedName>
    <definedName name="______________ing2">#REF!</definedName>
    <definedName name="______________ing3">#REF!</definedName>
    <definedName name="______________isa1">#REF!</definedName>
    <definedName name="______________isa3">#REF!</definedName>
    <definedName name="______________new1" hidden="1">{#N/A,#N/A,FALSE,"SMT1";#N/A,#N/A,FALSE,"SMT2";#N/A,#N/A,FALSE,"Summary";#N/A,#N/A,FALSE,"Graphs";#N/A,#N/A,FALSE,"4 Panel"}</definedName>
    <definedName name="______________New15" hidden="1">{"EVA",#N/A,FALSE,"SMT2";#N/A,#N/A,FALSE,"Summary";#N/A,#N/A,FALSE,"Graphs";#N/A,#N/A,FALSE,"4 Panel"}</definedName>
    <definedName name="______________New16" hidden="1">{#N/A,#N/A,FALSE,"SMT1";#N/A,#N/A,FALSE,"SMT2";#N/A,#N/A,FALSE,"Summary";#N/A,#N/A,FALSE,"Graphs";#N/A,#N/A,FALSE,"4 Panel"}</definedName>
    <definedName name="______________New17" hidden="1">{#N/A,#N/A,FALSE,"SMT1";#N/A,#N/A,FALSE,"SMT2";#N/A,#N/A,FALSE,"Summary";#N/A,#N/A,FALSE,"Graphs";#N/A,#N/A,FALSE,"4 Panel"}</definedName>
    <definedName name="______________New18" hidden="1">{#N/A,#N/A,FALSE,"Full";#N/A,#N/A,FALSE,"Half";#N/A,#N/A,FALSE,"Op Expenses";#N/A,#N/A,FALSE,"Cap Charge";#N/A,#N/A,FALSE,"Cost C";#N/A,#N/A,FALSE,"PP&amp;E";#N/A,#N/A,FALSE,"R&amp;D"}</definedName>
    <definedName name="______________New19" hidden="1">{"EVA",#N/A,FALSE,"SMT2";#N/A,#N/A,FALSE,"Summary";#N/A,#N/A,FALSE,"Graphs";#N/A,#N/A,FALSE,"4 Panel"}</definedName>
    <definedName name="______________New20" hidden="1">{#N/A,#N/A,FALSE,"SMT1";#N/A,#N/A,FALSE,"SMT2";#N/A,#N/A,FALSE,"Summary";#N/A,#N/A,FALSE,"Graphs";#N/A,#N/A,FALSE,"4 Panel"}</definedName>
    <definedName name="______________New21" hidden="1">{#N/A,#N/A,FALSE,"Full";#N/A,#N/A,FALSE,"Half";#N/A,#N/A,FALSE,"Op Expenses";#N/A,#N/A,FALSE,"Cap Charge";#N/A,#N/A,FALSE,"Cost C";#N/A,#N/A,FALSE,"PP&amp;E";#N/A,#N/A,FALSE,"R&amp;D"}</definedName>
    <definedName name="______________NEW3" hidden="1">{#N/A,#N/A,FALSE,"SMT1";#N/A,#N/A,FALSE,"SMT2";#N/A,#N/A,FALSE,"Summary";#N/A,#N/A,FALSE,"Graphs";#N/A,#N/A,FALSE,"4 Panel"}</definedName>
    <definedName name="______________nEW30" hidden="1">{"EVA",#N/A,FALSE,"SMT2";#N/A,#N/A,FALSE,"Summary";#N/A,#N/A,FALSE,"Graphs";#N/A,#N/A,FALSE,"4 Panel"}</definedName>
    <definedName name="______________New31" hidden="1">{#N/A,#N/A,FALSE,"SMT1";#N/A,#N/A,FALSE,"SMT2";#N/A,#N/A,FALSE,"Summary";#N/A,#N/A,FALSE,"Graphs";#N/A,#N/A,FALSE,"4 Panel"}</definedName>
    <definedName name="______________New32" hidden="1">{#N/A,#N/A,FALSE,"SMT1";#N/A,#N/A,FALSE,"SMT2";#N/A,#N/A,FALSE,"Summary";#N/A,#N/A,FALSE,"Graphs";#N/A,#N/A,FALSE,"4 Panel"}</definedName>
    <definedName name="______________New33" hidden="1">{#N/A,#N/A,FALSE,"Full";#N/A,#N/A,FALSE,"Half";#N/A,#N/A,FALSE,"Op Expenses";#N/A,#N/A,FALSE,"Cap Charge";#N/A,#N/A,FALSE,"Cost C";#N/A,#N/A,FALSE,"PP&amp;E";#N/A,#N/A,FALSE,"R&amp;D"}</definedName>
    <definedName name="______________New34" hidden="1">{"EVA",#N/A,FALSE,"SMT2";#N/A,#N/A,FALSE,"Summary";#N/A,#N/A,FALSE,"Graphs";#N/A,#N/A,FALSE,"4 Panel"}</definedName>
    <definedName name="______________New35" hidden="1">{#N/A,#N/A,FALSE,"SMT1";#N/A,#N/A,FALSE,"SMT2";#N/A,#N/A,FALSE,"Summary";#N/A,#N/A,FALSE,"Graphs";#N/A,#N/A,FALSE,"4 Panel"}</definedName>
    <definedName name="______________New36" hidden="1">{#N/A,#N/A,FALSE,"Full";#N/A,#N/A,FALSE,"Half";#N/A,#N/A,FALSE,"Op Expenses";#N/A,#N/A,FALSE,"Cap Charge";#N/A,#N/A,FALSE,"Cost C";#N/A,#N/A,FALSE,"PP&amp;E";#N/A,#N/A,FALSE,"R&amp;D"}</definedName>
    <definedName name="______________NEW4" hidden="1">{#N/A,#N/A,FALSE,"Full";#N/A,#N/A,FALSE,"Half";#N/A,#N/A,FALSE,"Op Expenses";#N/A,#N/A,FALSE,"Cap Charge";#N/A,#N/A,FALSE,"Cost C";#N/A,#N/A,FALSE,"PP&amp;E";#N/A,#N/A,FALSE,"R&amp;D"}</definedName>
    <definedName name="______________PAG1">#REF!</definedName>
    <definedName name="______________PAG2">#REF!</definedName>
    <definedName name="______________pas1">#REF!</definedName>
    <definedName name="______________pas2">#REF!</definedName>
    <definedName name="______________pat1">#REF!</definedName>
    <definedName name="______________pay1">#REF!</definedName>
    <definedName name="______________pay4">#REF!</definedName>
    <definedName name="______________PF1">#REF!</definedName>
    <definedName name="______________PF4">#REF!</definedName>
    <definedName name="______________PF5">#REF!</definedName>
    <definedName name="______________TR10">#REF!</definedName>
    <definedName name="______________TR11">#REF!</definedName>
    <definedName name="______________TR12">#REF!</definedName>
    <definedName name="______________TR13">#REF!</definedName>
    <definedName name="______________TR14">#REF!</definedName>
    <definedName name="______________TR15">#REF!</definedName>
    <definedName name="______________TR16">#REF!</definedName>
    <definedName name="______________XX1">#REF!</definedName>
    <definedName name="______________XX10">#REF!</definedName>
    <definedName name="______________XX11">#REF!</definedName>
    <definedName name="______________XX12">#REF!</definedName>
    <definedName name="______________XX2">#REF!</definedName>
    <definedName name="______________XX3">#REF!</definedName>
    <definedName name="______________XX4">#REF!</definedName>
    <definedName name="______________XX5">#REF!</definedName>
    <definedName name="______________XX6">#REF!</definedName>
    <definedName name="______________XX7">#REF!</definedName>
    <definedName name="______________XX8">#REF!</definedName>
    <definedName name="______________XX9">#REF!</definedName>
    <definedName name="_____________act1">#REF!</definedName>
    <definedName name="_____________act2">#REF!</definedName>
    <definedName name="_____________act3">#REF!</definedName>
    <definedName name="_____________apf1">#REF!</definedName>
    <definedName name="_____________arp1">#REF!</definedName>
    <definedName name="_____________cmd1">#REF!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23">#REF!</definedName>
    <definedName name="_____________DAT24">#REF!</definedName>
    <definedName name="_____________DAT25">#REF!</definedName>
    <definedName name="_____________DAT26">#REF!</definedName>
    <definedName name="_____________DAT27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END1">#REF!</definedName>
    <definedName name="_____________gas1">#REF!</definedName>
    <definedName name="_____________gas2">#REF!</definedName>
    <definedName name="_____________gas3">#REF!</definedName>
    <definedName name="_____________gas4">#REF!</definedName>
    <definedName name="_____________gas5">#REF!</definedName>
    <definedName name="_____________GND1">#REF!</definedName>
    <definedName name="_____________GND2">#REF!</definedName>
    <definedName name="_____________GND3">#REF!</definedName>
    <definedName name="_____________GND4">#REF!</definedName>
    <definedName name="_____________GND5">#REF!</definedName>
    <definedName name="_____________GTO1">#REF!</definedName>
    <definedName name="_____________IMP1">#REF!</definedName>
    <definedName name="_____________ing1">#REF!</definedName>
    <definedName name="_____________ing2">#REF!</definedName>
    <definedName name="_____________ing3">#REF!</definedName>
    <definedName name="_____________isa1">#REF!</definedName>
    <definedName name="_____________isa3">#REF!</definedName>
    <definedName name="_____________new1" hidden="1">{#N/A,#N/A,FALSE,"SMT1";#N/A,#N/A,FALSE,"SMT2";#N/A,#N/A,FALSE,"Summary";#N/A,#N/A,FALSE,"Graphs";#N/A,#N/A,FALSE,"4 Panel"}</definedName>
    <definedName name="_____________New15" hidden="1">{"EVA",#N/A,FALSE,"SMT2";#N/A,#N/A,FALSE,"Summary";#N/A,#N/A,FALSE,"Graphs";#N/A,#N/A,FALSE,"4 Panel"}</definedName>
    <definedName name="_____________New16" hidden="1">{#N/A,#N/A,FALSE,"SMT1";#N/A,#N/A,FALSE,"SMT2";#N/A,#N/A,FALSE,"Summary";#N/A,#N/A,FALSE,"Graphs";#N/A,#N/A,FALSE,"4 Panel"}</definedName>
    <definedName name="_____________New17" hidden="1">{#N/A,#N/A,FALSE,"SMT1";#N/A,#N/A,FALSE,"SMT2";#N/A,#N/A,FALSE,"Summary";#N/A,#N/A,FALSE,"Graphs";#N/A,#N/A,FALSE,"4 Panel"}</definedName>
    <definedName name="_____________New18" hidden="1">{#N/A,#N/A,FALSE,"Full";#N/A,#N/A,FALSE,"Half";#N/A,#N/A,FALSE,"Op Expenses";#N/A,#N/A,FALSE,"Cap Charge";#N/A,#N/A,FALSE,"Cost C";#N/A,#N/A,FALSE,"PP&amp;E";#N/A,#N/A,FALSE,"R&amp;D"}</definedName>
    <definedName name="_____________New19" hidden="1">{"EVA",#N/A,FALSE,"SMT2";#N/A,#N/A,FALSE,"Summary";#N/A,#N/A,FALSE,"Graphs";#N/A,#N/A,FALSE,"4 Panel"}</definedName>
    <definedName name="_____________New20" hidden="1">{#N/A,#N/A,FALSE,"SMT1";#N/A,#N/A,FALSE,"SMT2";#N/A,#N/A,FALSE,"Summary";#N/A,#N/A,FALSE,"Graphs";#N/A,#N/A,FALSE,"4 Panel"}</definedName>
    <definedName name="_____________New21" hidden="1">{#N/A,#N/A,FALSE,"Full";#N/A,#N/A,FALSE,"Half";#N/A,#N/A,FALSE,"Op Expenses";#N/A,#N/A,FALSE,"Cap Charge";#N/A,#N/A,FALSE,"Cost C";#N/A,#N/A,FALSE,"PP&amp;E";#N/A,#N/A,FALSE,"R&amp;D"}</definedName>
    <definedName name="_____________NEW3" hidden="1">{#N/A,#N/A,FALSE,"SMT1";#N/A,#N/A,FALSE,"SMT2";#N/A,#N/A,FALSE,"Summary";#N/A,#N/A,FALSE,"Graphs";#N/A,#N/A,FALSE,"4 Panel"}</definedName>
    <definedName name="_____________nEW30" hidden="1">{"EVA",#N/A,FALSE,"SMT2";#N/A,#N/A,FALSE,"Summary";#N/A,#N/A,FALSE,"Graphs";#N/A,#N/A,FALSE,"4 Panel"}</definedName>
    <definedName name="_____________New31" hidden="1">{#N/A,#N/A,FALSE,"SMT1";#N/A,#N/A,FALSE,"SMT2";#N/A,#N/A,FALSE,"Summary";#N/A,#N/A,FALSE,"Graphs";#N/A,#N/A,FALSE,"4 Panel"}</definedName>
    <definedName name="_____________New32" hidden="1">{#N/A,#N/A,FALSE,"SMT1";#N/A,#N/A,FALSE,"SMT2";#N/A,#N/A,FALSE,"Summary";#N/A,#N/A,FALSE,"Graphs";#N/A,#N/A,FALSE,"4 Panel"}</definedName>
    <definedName name="_____________New33" hidden="1">{#N/A,#N/A,FALSE,"Full";#N/A,#N/A,FALSE,"Half";#N/A,#N/A,FALSE,"Op Expenses";#N/A,#N/A,FALSE,"Cap Charge";#N/A,#N/A,FALSE,"Cost C";#N/A,#N/A,FALSE,"PP&amp;E";#N/A,#N/A,FALSE,"R&amp;D"}</definedName>
    <definedName name="_____________New34" hidden="1">{"EVA",#N/A,FALSE,"SMT2";#N/A,#N/A,FALSE,"Summary";#N/A,#N/A,FALSE,"Graphs";#N/A,#N/A,FALSE,"4 Panel"}</definedName>
    <definedName name="_____________New35" hidden="1">{#N/A,#N/A,FALSE,"SMT1";#N/A,#N/A,FALSE,"SMT2";#N/A,#N/A,FALSE,"Summary";#N/A,#N/A,FALSE,"Graphs";#N/A,#N/A,FALSE,"4 Panel"}</definedName>
    <definedName name="_____________New36" hidden="1">{#N/A,#N/A,FALSE,"Full";#N/A,#N/A,FALSE,"Half";#N/A,#N/A,FALSE,"Op Expenses";#N/A,#N/A,FALSE,"Cap Charge";#N/A,#N/A,FALSE,"Cost C";#N/A,#N/A,FALSE,"PP&amp;E";#N/A,#N/A,FALSE,"R&amp;D"}</definedName>
    <definedName name="_____________NEW4" hidden="1">{#N/A,#N/A,FALSE,"Full";#N/A,#N/A,FALSE,"Half";#N/A,#N/A,FALSE,"Op Expenses";#N/A,#N/A,FALSE,"Cap Charge";#N/A,#N/A,FALSE,"Cost C";#N/A,#N/A,FALSE,"PP&amp;E";#N/A,#N/A,FALSE,"R&amp;D"}</definedName>
    <definedName name="_____________PAG1">#REF!</definedName>
    <definedName name="_____________PAG2">#REF!</definedName>
    <definedName name="_____________pas1">#REF!</definedName>
    <definedName name="_____________pas2">#REF!</definedName>
    <definedName name="_____________pat1">#REF!</definedName>
    <definedName name="_____________pay1">#REF!</definedName>
    <definedName name="_____________pay4">#REF!</definedName>
    <definedName name="_____________PF1">#REF!</definedName>
    <definedName name="_____________PF4">#REF!</definedName>
    <definedName name="_____________PF5">#REF!</definedName>
    <definedName name="_____________R" hidden="1">{#N/A,#N/A,FALSE,"GRAFICO";#N/A,#N/A,FALSE,"CAJA (2)";#N/A,#N/A,FALSE,"TERCEROS-PROMEDIO";#N/A,#N/A,FALSE,"CAJA";#N/A,#N/A,FALSE,"INGRESOS1995-2003";#N/A,#N/A,FALSE,"GASTOS1995-2003"}</definedName>
    <definedName name="_____________TR10">#REF!</definedName>
    <definedName name="_____________TR11">#REF!</definedName>
    <definedName name="_____________TR12">#REF!</definedName>
    <definedName name="_____________TR13">#REF!</definedName>
    <definedName name="_____________TR14">#REF!</definedName>
    <definedName name="_____________TR15">#REF!</definedName>
    <definedName name="_____________TR16">#REF!</definedName>
    <definedName name="_____________XX1">#REF!</definedName>
    <definedName name="_____________XX10">#REF!</definedName>
    <definedName name="_____________XX11">#REF!</definedName>
    <definedName name="_____________XX12">#REF!</definedName>
    <definedName name="_____________XX2">#REF!</definedName>
    <definedName name="_____________XX3">#REF!</definedName>
    <definedName name="_____________XX4">#REF!</definedName>
    <definedName name="_____________XX5">#REF!</definedName>
    <definedName name="_____________XX6">#REF!</definedName>
    <definedName name="_____________XX7">#REF!</definedName>
    <definedName name="_____________XX8">#REF!</definedName>
    <definedName name="_____________XX9">#REF!</definedName>
    <definedName name="____________act1">#REF!</definedName>
    <definedName name="____________act2">#REF!</definedName>
    <definedName name="____________act3">#REF!</definedName>
    <definedName name="____________apf1">#REF!</definedName>
    <definedName name="____________arp1">#REF!</definedName>
    <definedName name="____________cmd1">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20">#REF!</definedName>
    <definedName name="____________DAT21">#REF!</definedName>
    <definedName name="____________DAT22">#REF!</definedName>
    <definedName name="____________DAT23">#REF!</definedName>
    <definedName name="____________DAT24">#REF!</definedName>
    <definedName name="____________DAT25">#REF!</definedName>
    <definedName name="____________DAT26">#REF!</definedName>
    <definedName name="____________DAT27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END1">#REF!</definedName>
    <definedName name="____________gas1">#REF!</definedName>
    <definedName name="____________gas2">#REF!</definedName>
    <definedName name="____________gas3">#REF!</definedName>
    <definedName name="____________gas4">#REF!</definedName>
    <definedName name="____________gas5">#REF!</definedName>
    <definedName name="____________GND1">#REF!</definedName>
    <definedName name="____________GND2">#REF!</definedName>
    <definedName name="____________GND3">#REF!</definedName>
    <definedName name="____________GND4">#REF!</definedName>
    <definedName name="____________GND5">#REF!</definedName>
    <definedName name="____________GTO1">#REF!</definedName>
    <definedName name="____________IMP1">#REF!</definedName>
    <definedName name="____________ing1">#REF!</definedName>
    <definedName name="____________ing2">#REF!</definedName>
    <definedName name="____________ing3">#REF!</definedName>
    <definedName name="____________isa1">#REF!</definedName>
    <definedName name="____________isa3">#REF!</definedName>
    <definedName name="____________new1" hidden="1">{#N/A,#N/A,FALSE,"SMT1";#N/A,#N/A,FALSE,"SMT2";#N/A,#N/A,FALSE,"Summary";#N/A,#N/A,FALSE,"Graphs";#N/A,#N/A,FALSE,"4 Panel"}</definedName>
    <definedName name="____________New15" hidden="1">{"EVA",#N/A,FALSE,"SMT2";#N/A,#N/A,FALSE,"Summary";#N/A,#N/A,FALSE,"Graphs";#N/A,#N/A,FALSE,"4 Panel"}</definedName>
    <definedName name="____________New16" hidden="1">{#N/A,#N/A,FALSE,"SMT1";#N/A,#N/A,FALSE,"SMT2";#N/A,#N/A,FALSE,"Summary";#N/A,#N/A,FALSE,"Graphs";#N/A,#N/A,FALSE,"4 Panel"}</definedName>
    <definedName name="____________New17" hidden="1">{#N/A,#N/A,FALSE,"SMT1";#N/A,#N/A,FALSE,"SMT2";#N/A,#N/A,FALSE,"Summary";#N/A,#N/A,FALSE,"Graphs";#N/A,#N/A,FALSE,"4 Panel"}</definedName>
    <definedName name="____________New18" hidden="1">{#N/A,#N/A,FALSE,"Full";#N/A,#N/A,FALSE,"Half";#N/A,#N/A,FALSE,"Op Expenses";#N/A,#N/A,FALSE,"Cap Charge";#N/A,#N/A,FALSE,"Cost C";#N/A,#N/A,FALSE,"PP&amp;E";#N/A,#N/A,FALSE,"R&amp;D"}</definedName>
    <definedName name="____________New19" hidden="1">{"EVA",#N/A,FALSE,"SMT2";#N/A,#N/A,FALSE,"Summary";#N/A,#N/A,FALSE,"Graphs";#N/A,#N/A,FALSE,"4 Panel"}</definedName>
    <definedName name="____________New20" hidden="1">{#N/A,#N/A,FALSE,"SMT1";#N/A,#N/A,FALSE,"SMT2";#N/A,#N/A,FALSE,"Summary";#N/A,#N/A,FALSE,"Graphs";#N/A,#N/A,FALSE,"4 Panel"}</definedName>
    <definedName name="____________New21" hidden="1">{#N/A,#N/A,FALSE,"Full";#N/A,#N/A,FALSE,"Half";#N/A,#N/A,FALSE,"Op Expenses";#N/A,#N/A,FALSE,"Cap Charge";#N/A,#N/A,FALSE,"Cost C";#N/A,#N/A,FALSE,"PP&amp;E";#N/A,#N/A,FALSE,"R&amp;D"}</definedName>
    <definedName name="____________NEW3" hidden="1">{#N/A,#N/A,FALSE,"SMT1";#N/A,#N/A,FALSE,"SMT2";#N/A,#N/A,FALSE,"Summary";#N/A,#N/A,FALSE,"Graphs";#N/A,#N/A,FALSE,"4 Panel"}</definedName>
    <definedName name="____________nEW30" hidden="1">{"EVA",#N/A,FALSE,"SMT2";#N/A,#N/A,FALSE,"Summary";#N/A,#N/A,FALSE,"Graphs";#N/A,#N/A,FALSE,"4 Panel"}</definedName>
    <definedName name="____________New31" hidden="1">{#N/A,#N/A,FALSE,"SMT1";#N/A,#N/A,FALSE,"SMT2";#N/A,#N/A,FALSE,"Summary";#N/A,#N/A,FALSE,"Graphs";#N/A,#N/A,FALSE,"4 Panel"}</definedName>
    <definedName name="____________New32" hidden="1">{#N/A,#N/A,FALSE,"SMT1";#N/A,#N/A,FALSE,"SMT2";#N/A,#N/A,FALSE,"Summary";#N/A,#N/A,FALSE,"Graphs";#N/A,#N/A,FALSE,"4 Panel"}</definedName>
    <definedName name="____________New33" hidden="1">{#N/A,#N/A,FALSE,"Full";#N/A,#N/A,FALSE,"Half";#N/A,#N/A,FALSE,"Op Expenses";#N/A,#N/A,FALSE,"Cap Charge";#N/A,#N/A,FALSE,"Cost C";#N/A,#N/A,FALSE,"PP&amp;E";#N/A,#N/A,FALSE,"R&amp;D"}</definedName>
    <definedName name="____________New34" hidden="1">{"EVA",#N/A,FALSE,"SMT2";#N/A,#N/A,FALSE,"Summary";#N/A,#N/A,FALSE,"Graphs";#N/A,#N/A,FALSE,"4 Panel"}</definedName>
    <definedName name="____________New35" hidden="1">{#N/A,#N/A,FALSE,"SMT1";#N/A,#N/A,FALSE,"SMT2";#N/A,#N/A,FALSE,"Summary";#N/A,#N/A,FALSE,"Graphs";#N/A,#N/A,FALSE,"4 Panel"}</definedName>
    <definedName name="____________New36" hidden="1">{#N/A,#N/A,FALSE,"Full";#N/A,#N/A,FALSE,"Half";#N/A,#N/A,FALSE,"Op Expenses";#N/A,#N/A,FALSE,"Cap Charge";#N/A,#N/A,FALSE,"Cost C";#N/A,#N/A,FALSE,"PP&amp;E";#N/A,#N/A,FALSE,"R&amp;D"}</definedName>
    <definedName name="____________NEW4" hidden="1">{#N/A,#N/A,FALSE,"Full";#N/A,#N/A,FALSE,"Half";#N/A,#N/A,FALSE,"Op Expenses";#N/A,#N/A,FALSE,"Cap Charge";#N/A,#N/A,FALSE,"Cost C";#N/A,#N/A,FALSE,"PP&amp;E";#N/A,#N/A,FALSE,"R&amp;D"}</definedName>
    <definedName name="____________PAG1">#REF!</definedName>
    <definedName name="____________PAG2">#REF!</definedName>
    <definedName name="____________pas1">#REF!</definedName>
    <definedName name="____________pas2">#REF!</definedName>
    <definedName name="____________pat1">#REF!</definedName>
    <definedName name="____________pay1">#REF!</definedName>
    <definedName name="____________pay4">#REF!</definedName>
    <definedName name="____________PF1">#REF!</definedName>
    <definedName name="____________PF4">#REF!</definedName>
    <definedName name="____________PF5">#REF!</definedName>
    <definedName name="____________R" hidden="1">{#N/A,#N/A,FALSE,"GRAFICO";#N/A,#N/A,FALSE,"CAJA (2)";#N/A,#N/A,FALSE,"TERCEROS-PROMEDIO";#N/A,#N/A,FALSE,"CAJA";#N/A,#N/A,FALSE,"INGRESOS1995-2003";#N/A,#N/A,FALSE,"GASTOS1995-2003"}</definedName>
    <definedName name="____________TR10">#REF!</definedName>
    <definedName name="____________TR11">#REF!</definedName>
    <definedName name="____________TR12">#REF!</definedName>
    <definedName name="____________TR13">#REF!</definedName>
    <definedName name="____________TR14">#REF!</definedName>
    <definedName name="____________TR15">#REF!</definedName>
    <definedName name="____________TR16">#REF!</definedName>
    <definedName name="____________XX1">#REF!</definedName>
    <definedName name="____________XX10">#REF!</definedName>
    <definedName name="____________XX11">#REF!</definedName>
    <definedName name="____________XX12">#REF!</definedName>
    <definedName name="____________XX2">#REF!</definedName>
    <definedName name="____________XX3">#REF!</definedName>
    <definedName name="____________XX4">#REF!</definedName>
    <definedName name="____________XX5">#REF!</definedName>
    <definedName name="____________XX6">#REF!</definedName>
    <definedName name="____________XX7">#REF!</definedName>
    <definedName name="____________XX8">#REF!</definedName>
    <definedName name="____________XX9">#REF!</definedName>
    <definedName name="___________act1">#REF!</definedName>
    <definedName name="___________act2">#REF!</definedName>
    <definedName name="___________act3">#REF!</definedName>
    <definedName name="___________apf1">#REF!</definedName>
    <definedName name="___________arp1">#REF!</definedName>
    <definedName name="___________cmd1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4">#REF!</definedName>
    <definedName name="___________DAT25">#REF!</definedName>
    <definedName name="___________DAT26">#REF!</definedName>
    <definedName name="___________DAT27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END1">#REF!</definedName>
    <definedName name="___________gas1">#REF!</definedName>
    <definedName name="___________gas2">#REF!</definedName>
    <definedName name="___________gas3">#REF!</definedName>
    <definedName name="___________gas4">#REF!</definedName>
    <definedName name="___________gas5">#REF!</definedName>
    <definedName name="___________GND1">#REF!</definedName>
    <definedName name="___________GND2">#REF!</definedName>
    <definedName name="___________GND3">#REF!</definedName>
    <definedName name="___________GND4">#REF!</definedName>
    <definedName name="___________GND5">#REF!</definedName>
    <definedName name="___________GTO1">#REF!</definedName>
    <definedName name="___________IMP1">#REF!</definedName>
    <definedName name="___________ing1">#REF!</definedName>
    <definedName name="___________ing2">#REF!</definedName>
    <definedName name="___________ing3">#REF!</definedName>
    <definedName name="___________isa1">#REF!</definedName>
    <definedName name="___________isa3">#REF!</definedName>
    <definedName name="___________new1" hidden="1">{#N/A,#N/A,FALSE,"SMT1";#N/A,#N/A,FALSE,"SMT2";#N/A,#N/A,FALSE,"Summary";#N/A,#N/A,FALSE,"Graphs";#N/A,#N/A,FALSE,"4 Panel"}</definedName>
    <definedName name="___________New15" hidden="1">{"EVA",#N/A,FALSE,"SMT2";#N/A,#N/A,FALSE,"Summary";#N/A,#N/A,FALSE,"Graphs";#N/A,#N/A,FALSE,"4 Panel"}</definedName>
    <definedName name="___________New16" hidden="1">{#N/A,#N/A,FALSE,"SMT1";#N/A,#N/A,FALSE,"SMT2";#N/A,#N/A,FALSE,"Summary";#N/A,#N/A,FALSE,"Graphs";#N/A,#N/A,FALSE,"4 Panel"}</definedName>
    <definedName name="___________New17" hidden="1">{#N/A,#N/A,FALSE,"SMT1";#N/A,#N/A,FALSE,"SMT2";#N/A,#N/A,FALSE,"Summary";#N/A,#N/A,FALSE,"Graphs";#N/A,#N/A,FALSE,"4 Panel"}</definedName>
    <definedName name="___________New18" hidden="1">{#N/A,#N/A,FALSE,"Full";#N/A,#N/A,FALSE,"Half";#N/A,#N/A,FALSE,"Op Expenses";#N/A,#N/A,FALSE,"Cap Charge";#N/A,#N/A,FALSE,"Cost C";#N/A,#N/A,FALSE,"PP&amp;E";#N/A,#N/A,FALSE,"R&amp;D"}</definedName>
    <definedName name="___________New19" hidden="1">{"EVA",#N/A,FALSE,"SMT2";#N/A,#N/A,FALSE,"Summary";#N/A,#N/A,FALSE,"Graphs";#N/A,#N/A,FALSE,"4 Panel"}</definedName>
    <definedName name="___________New20" hidden="1">{#N/A,#N/A,FALSE,"SMT1";#N/A,#N/A,FALSE,"SMT2";#N/A,#N/A,FALSE,"Summary";#N/A,#N/A,FALSE,"Graphs";#N/A,#N/A,FALSE,"4 Panel"}</definedName>
    <definedName name="___________New21" hidden="1">{#N/A,#N/A,FALSE,"Full";#N/A,#N/A,FALSE,"Half";#N/A,#N/A,FALSE,"Op Expenses";#N/A,#N/A,FALSE,"Cap Charge";#N/A,#N/A,FALSE,"Cost C";#N/A,#N/A,FALSE,"PP&amp;E";#N/A,#N/A,FALSE,"R&amp;D"}</definedName>
    <definedName name="___________NEW3" hidden="1">{#N/A,#N/A,FALSE,"SMT1";#N/A,#N/A,FALSE,"SMT2";#N/A,#N/A,FALSE,"Summary";#N/A,#N/A,FALSE,"Graphs";#N/A,#N/A,FALSE,"4 Panel"}</definedName>
    <definedName name="___________nEW30" hidden="1">{"EVA",#N/A,FALSE,"SMT2";#N/A,#N/A,FALSE,"Summary";#N/A,#N/A,FALSE,"Graphs";#N/A,#N/A,FALSE,"4 Panel"}</definedName>
    <definedName name="___________New31" hidden="1">{#N/A,#N/A,FALSE,"SMT1";#N/A,#N/A,FALSE,"SMT2";#N/A,#N/A,FALSE,"Summary";#N/A,#N/A,FALSE,"Graphs";#N/A,#N/A,FALSE,"4 Panel"}</definedName>
    <definedName name="___________New32" hidden="1">{#N/A,#N/A,FALSE,"SMT1";#N/A,#N/A,FALSE,"SMT2";#N/A,#N/A,FALSE,"Summary";#N/A,#N/A,FALSE,"Graphs";#N/A,#N/A,FALSE,"4 Panel"}</definedName>
    <definedName name="___________New33" hidden="1">{#N/A,#N/A,FALSE,"Full";#N/A,#N/A,FALSE,"Half";#N/A,#N/A,FALSE,"Op Expenses";#N/A,#N/A,FALSE,"Cap Charge";#N/A,#N/A,FALSE,"Cost C";#N/A,#N/A,FALSE,"PP&amp;E";#N/A,#N/A,FALSE,"R&amp;D"}</definedName>
    <definedName name="___________New34" hidden="1">{"EVA",#N/A,FALSE,"SMT2";#N/A,#N/A,FALSE,"Summary";#N/A,#N/A,FALSE,"Graphs";#N/A,#N/A,FALSE,"4 Panel"}</definedName>
    <definedName name="___________New35" hidden="1">{#N/A,#N/A,FALSE,"SMT1";#N/A,#N/A,FALSE,"SMT2";#N/A,#N/A,FALSE,"Summary";#N/A,#N/A,FALSE,"Graphs";#N/A,#N/A,FALSE,"4 Panel"}</definedName>
    <definedName name="___________New36" hidden="1">{#N/A,#N/A,FALSE,"Full";#N/A,#N/A,FALSE,"Half";#N/A,#N/A,FALSE,"Op Expenses";#N/A,#N/A,FALSE,"Cap Charge";#N/A,#N/A,FALSE,"Cost C";#N/A,#N/A,FALSE,"PP&amp;E";#N/A,#N/A,FALSE,"R&amp;D"}</definedName>
    <definedName name="___________NEW4" hidden="1">{#N/A,#N/A,FALSE,"Full";#N/A,#N/A,FALSE,"Half";#N/A,#N/A,FALSE,"Op Expenses";#N/A,#N/A,FALSE,"Cap Charge";#N/A,#N/A,FALSE,"Cost C";#N/A,#N/A,FALSE,"PP&amp;E";#N/A,#N/A,FALSE,"R&amp;D"}</definedName>
    <definedName name="___________PAG1">#REF!</definedName>
    <definedName name="___________PAG2">#REF!</definedName>
    <definedName name="___________pas1">#REF!</definedName>
    <definedName name="___________pas2">#REF!</definedName>
    <definedName name="___________pat1">#REF!</definedName>
    <definedName name="___________pay1">#REF!</definedName>
    <definedName name="___________pay4">#REF!</definedName>
    <definedName name="___________PF1">#REF!</definedName>
    <definedName name="___________PF4">#REF!</definedName>
    <definedName name="___________PF5">#REF!</definedName>
    <definedName name="___________R" hidden="1">{#N/A,#N/A,FALSE,"GRAFICO";#N/A,#N/A,FALSE,"CAJA (2)";#N/A,#N/A,FALSE,"TERCEROS-PROMEDIO";#N/A,#N/A,FALSE,"CAJA";#N/A,#N/A,FALSE,"INGRESOS1995-2003";#N/A,#N/A,FALSE,"GASTOS1995-2003"}</definedName>
    <definedName name="___________TR10">#REF!</definedName>
    <definedName name="___________TR11">#REF!</definedName>
    <definedName name="___________TR12">#REF!</definedName>
    <definedName name="___________TR13">#REF!</definedName>
    <definedName name="___________TR14">#REF!</definedName>
    <definedName name="___________TR15">#REF!</definedName>
    <definedName name="___________TR16">#REF!</definedName>
    <definedName name="___________XX1">#REF!</definedName>
    <definedName name="___________XX10">#REF!</definedName>
    <definedName name="___________XX11">#REF!</definedName>
    <definedName name="___________XX12">#REF!</definedName>
    <definedName name="___________XX2">#REF!</definedName>
    <definedName name="___________XX3">#REF!</definedName>
    <definedName name="___________XX4">#REF!</definedName>
    <definedName name="___________XX5">#REF!</definedName>
    <definedName name="___________XX6">#REF!</definedName>
    <definedName name="___________XX7">#REF!</definedName>
    <definedName name="___________XX8">#REF!</definedName>
    <definedName name="___________XX9">#REF!</definedName>
    <definedName name="__________act1">#REF!</definedName>
    <definedName name="__________act2">#REF!</definedName>
    <definedName name="__________act3">#REF!</definedName>
    <definedName name="__________apf1">#REF!</definedName>
    <definedName name="__________arp1">#REF!</definedName>
    <definedName name="__________cmd1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25">#REF!</definedName>
    <definedName name="__________DAT26">#REF!</definedName>
    <definedName name="__________DAT27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END1">#REF!</definedName>
    <definedName name="__________gas1">#REF!</definedName>
    <definedName name="__________gas2">#REF!</definedName>
    <definedName name="__________gas3">#REF!</definedName>
    <definedName name="__________gas4">#REF!</definedName>
    <definedName name="__________gas5">#REF!</definedName>
    <definedName name="__________GND1">#REF!</definedName>
    <definedName name="__________GND2">#REF!</definedName>
    <definedName name="__________GND3">#REF!</definedName>
    <definedName name="__________GND4">#REF!</definedName>
    <definedName name="__________GND5">#REF!</definedName>
    <definedName name="__________GTO1">#REF!</definedName>
    <definedName name="__________IMP1">#REF!</definedName>
    <definedName name="__________ing1">#REF!</definedName>
    <definedName name="__________ing2">#REF!</definedName>
    <definedName name="__________ing3">#REF!</definedName>
    <definedName name="__________isa1">#REF!</definedName>
    <definedName name="__________isa3">#REF!</definedName>
    <definedName name="__________new1" hidden="1">{#N/A,#N/A,FALSE,"SMT1";#N/A,#N/A,FALSE,"SMT2";#N/A,#N/A,FALSE,"Summary";#N/A,#N/A,FALSE,"Graphs";#N/A,#N/A,FALSE,"4 Panel"}</definedName>
    <definedName name="__________New15" hidden="1">{"EVA",#N/A,FALSE,"SMT2";#N/A,#N/A,FALSE,"Summary";#N/A,#N/A,FALSE,"Graphs";#N/A,#N/A,FALSE,"4 Panel"}</definedName>
    <definedName name="__________New16" hidden="1">{#N/A,#N/A,FALSE,"SMT1";#N/A,#N/A,FALSE,"SMT2";#N/A,#N/A,FALSE,"Summary";#N/A,#N/A,FALSE,"Graphs";#N/A,#N/A,FALSE,"4 Panel"}</definedName>
    <definedName name="__________New17" hidden="1">{#N/A,#N/A,FALSE,"SMT1";#N/A,#N/A,FALSE,"SMT2";#N/A,#N/A,FALSE,"Summary";#N/A,#N/A,FALSE,"Graphs";#N/A,#N/A,FALSE,"4 Panel"}</definedName>
    <definedName name="__________New18" hidden="1">{#N/A,#N/A,FALSE,"Full";#N/A,#N/A,FALSE,"Half";#N/A,#N/A,FALSE,"Op Expenses";#N/A,#N/A,FALSE,"Cap Charge";#N/A,#N/A,FALSE,"Cost C";#N/A,#N/A,FALSE,"PP&amp;E";#N/A,#N/A,FALSE,"R&amp;D"}</definedName>
    <definedName name="__________New19" hidden="1">{"EVA",#N/A,FALSE,"SMT2";#N/A,#N/A,FALSE,"Summary";#N/A,#N/A,FALSE,"Graphs";#N/A,#N/A,FALSE,"4 Panel"}</definedName>
    <definedName name="__________New20" hidden="1">{#N/A,#N/A,FALSE,"SMT1";#N/A,#N/A,FALSE,"SMT2";#N/A,#N/A,FALSE,"Summary";#N/A,#N/A,FALSE,"Graphs";#N/A,#N/A,FALSE,"4 Panel"}</definedName>
    <definedName name="__________New21" hidden="1">{#N/A,#N/A,FALSE,"Full";#N/A,#N/A,FALSE,"Half";#N/A,#N/A,FALSE,"Op Expenses";#N/A,#N/A,FALSE,"Cap Charge";#N/A,#N/A,FALSE,"Cost C";#N/A,#N/A,FALSE,"PP&amp;E";#N/A,#N/A,FALSE,"R&amp;D"}</definedName>
    <definedName name="__________NEW3" hidden="1">{#N/A,#N/A,FALSE,"SMT1";#N/A,#N/A,FALSE,"SMT2";#N/A,#N/A,FALSE,"Summary";#N/A,#N/A,FALSE,"Graphs";#N/A,#N/A,FALSE,"4 Panel"}</definedName>
    <definedName name="__________nEW30" hidden="1">{"EVA",#N/A,FALSE,"SMT2";#N/A,#N/A,FALSE,"Summary";#N/A,#N/A,FALSE,"Graphs";#N/A,#N/A,FALSE,"4 Panel"}</definedName>
    <definedName name="__________New31" hidden="1">{#N/A,#N/A,FALSE,"SMT1";#N/A,#N/A,FALSE,"SMT2";#N/A,#N/A,FALSE,"Summary";#N/A,#N/A,FALSE,"Graphs";#N/A,#N/A,FALSE,"4 Panel"}</definedName>
    <definedName name="__________New32" hidden="1">{#N/A,#N/A,FALSE,"SMT1";#N/A,#N/A,FALSE,"SMT2";#N/A,#N/A,FALSE,"Summary";#N/A,#N/A,FALSE,"Graphs";#N/A,#N/A,FALSE,"4 Panel"}</definedName>
    <definedName name="__________New33" hidden="1">{#N/A,#N/A,FALSE,"Full";#N/A,#N/A,FALSE,"Half";#N/A,#N/A,FALSE,"Op Expenses";#N/A,#N/A,FALSE,"Cap Charge";#N/A,#N/A,FALSE,"Cost C";#N/A,#N/A,FALSE,"PP&amp;E";#N/A,#N/A,FALSE,"R&amp;D"}</definedName>
    <definedName name="__________New34" hidden="1">{"EVA",#N/A,FALSE,"SMT2";#N/A,#N/A,FALSE,"Summary";#N/A,#N/A,FALSE,"Graphs";#N/A,#N/A,FALSE,"4 Panel"}</definedName>
    <definedName name="__________New35" hidden="1">{#N/A,#N/A,FALSE,"SMT1";#N/A,#N/A,FALSE,"SMT2";#N/A,#N/A,FALSE,"Summary";#N/A,#N/A,FALSE,"Graphs";#N/A,#N/A,FALSE,"4 Panel"}</definedName>
    <definedName name="__________New36" hidden="1">{#N/A,#N/A,FALSE,"Full";#N/A,#N/A,FALSE,"Half";#N/A,#N/A,FALSE,"Op Expenses";#N/A,#N/A,FALSE,"Cap Charge";#N/A,#N/A,FALSE,"Cost C";#N/A,#N/A,FALSE,"PP&amp;E";#N/A,#N/A,FALSE,"R&amp;D"}</definedName>
    <definedName name="__________NEW4" hidden="1">{#N/A,#N/A,FALSE,"Full";#N/A,#N/A,FALSE,"Half";#N/A,#N/A,FALSE,"Op Expenses";#N/A,#N/A,FALSE,"Cap Charge";#N/A,#N/A,FALSE,"Cost C";#N/A,#N/A,FALSE,"PP&amp;E";#N/A,#N/A,FALSE,"R&amp;D"}</definedName>
    <definedName name="__________PAG1">#REF!</definedName>
    <definedName name="__________PAG2">#REF!</definedName>
    <definedName name="__________pas1">#REF!</definedName>
    <definedName name="__________pas2">#REF!</definedName>
    <definedName name="__________pat1">#REF!</definedName>
    <definedName name="__________pay1">#REF!</definedName>
    <definedName name="__________pay4">#REF!</definedName>
    <definedName name="__________PF1">#REF!</definedName>
    <definedName name="__________PF4">#REF!</definedName>
    <definedName name="__________PF5">#REF!</definedName>
    <definedName name="__________R" hidden="1">{#N/A,#N/A,FALSE,"GRAFICO";#N/A,#N/A,FALSE,"CAJA (2)";#N/A,#N/A,FALSE,"TERCEROS-PROMEDIO";#N/A,#N/A,FALSE,"CAJA";#N/A,#N/A,FALSE,"INGRESOS1995-2003";#N/A,#N/A,FALSE,"GASTOS1995-2003"}</definedName>
    <definedName name="__________RA1">#N/A</definedName>
    <definedName name="__________RA2">#N/A</definedName>
    <definedName name="__________RA3">#REF!</definedName>
    <definedName name="__________RA4">#REF!</definedName>
    <definedName name="__________RA5">#REF!</definedName>
    <definedName name="__________RA6">#N/A</definedName>
    <definedName name="__________TR10">#REF!</definedName>
    <definedName name="__________TR11">#REF!</definedName>
    <definedName name="__________TR12">#REF!</definedName>
    <definedName name="__________TR13">#REF!</definedName>
    <definedName name="__________TR14">#REF!</definedName>
    <definedName name="__________TR15">#REF!</definedName>
    <definedName name="__________TR16">#REF!</definedName>
    <definedName name="__________XX1">#REF!</definedName>
    <definedName name="__________XX10">#REF!</definedName>
    <definedName name="__________XX11">#REF!</definedName>
    <definedName name="__________XX12">#REF!</definedName>
    <definedName name="__________XX2">#REF!</definedName>
    <definedName name="__________XX3">#REF!</definedName>
    <definedName name="__________XX4">#REF!</definedName>
    <definedName name="__________XX5">#REF!</definedName>
    <definedName name="__________XX6">#REF!</definedName>
    <definedName name="__________XX7">#REF!</definedName>
    <definedName name="__________XX8">#REF!</definedName>
    <definedName name="__________XX9">#REF!</definedName>
    <definedName name="_________act1">#REF!</definedName>
    <definedName name="_________act2">#REF!</definedName>
    <definedName name="_________act3">#REF!</definedName>
    <definedName name="_________apf1">#REF!</definedName>
    <definedName name="_________arp1">#REF!</definedName>
    <definedName name="_________cmd1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23">#REF!</definedName>
    <definedName name="_________DAT24">#REF!</definedName>
    <definedName name="_________DAT25">#REF!</definedName>
    <definedName name="_________DAT26">#REF!</definedName>
    <definedName name="_________DAT27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END1">#REF!</definedName>
    <definedName name="_________gas1">#REF!</definedName>
    <definedName name="_________gas2">#REF!</definedName>
    <definedName name="_________gas3">#REF!</definedName>
    <definedName name="_________gas4">#REF!</definedName>
    <definedName name="_________gas5">#REF!</definedName>
    <definedName name="_________GND1">#REF!</definedName>
    <definedName name="_________GND2">#REF!</definedName>
    <definedName name="_________GND3">#REF!</definedName>
    <definedName name="_________GND4">#REF!</definedName>
    <definedName name="_________GND5">#REF!</definedName>
    <definedName name="_________GTO1">#REF!</definedName>
    <definedName name="_________IMP1">#REF!</definedName>
    <definedName name="_________ing1">#REF!</definedName>
    <definedName name="_________ing2">#REF!</definedName>
    <definedName name="_________ing3">#REF!</definedName>
    <definedName name="_________isa1">#REF!</definedName>
    <definedName name="_________isa3">#REF!</definedName>
    <definedName name="_________new1" hidden="1">{#N/A,#N/A,FALSE,"SMT1";#N/A,#N/A,FALSE,"SMT2";#N/A,#N/A,FALSE,"Summary";#N/A,#N/A,FALSE,"Graphs";#N/A,#N/A,FALSE,"4 Panel"}</definedName>
    <definedName name="_________New15" hidden="1">{"EVA",#N/A,FALSE,"SMT2";#N/A,#N/A,FALSE,"Summary";#N/A,#N/A,FALSE,"Graphs";#N/A,#N/A,FALSE,"4 Panel"}</definedName>
    <definedName name="_________New16" hidden="1">{#N/A,#N/A,FALSE,"SMT1";#N/A,#N/A,FALSE,"SMT2";#N/A,#N/A,FALSE,"Summary";#N/A,#N/A,FALSE,"Graphs";#N/A,#N/A,FALSE,"4 Panel"}</definedName>
    <definedName name="_________New17" hidden="1">{#N/A,#N/A,FALSE,"SMT1";#N/A,#N/A,FALSE,"SMT2";#N/A,#N/A,FALSE,"Summary";#N/A,#N/A,FALSE,"Graphs";#N/A,#N/A,FALSE,"4 Panel"}</definedName>
    <definedName name="_________New18" hidden="1">{#N/A,#N/A,FALSE,"Full";#N/A,#N/A,FALSE,"Half";#N/A,#N/A,FALSE,"Op Expenses";#N/A,#N/A,FALSE,"Cap Charge";#N/A,#N/A,FALSE,"Cost C";#N/A,#N/A,FALSE,"PP&amp;E";#N/A,#N/A,FALSE,"R&amp;D"}</definedName>
    <definedName name="_________New19" hidden="1">{"EVA",#N/A,FALSE,"SMT2";#N/A,#N/A,FALSE,"Summary";#N/A,#N/A,FALSE,"Graphs";#N/A,#N/A,FALSE,"4 Panel"}</definedName>
    <definedName name="_________New20" hidden="1">{#N/A,#N/A,FALSE,"SMT1";#N/A,#N/A,FALSE,"SMT2";#N/A,#N/A,FALSE,"Summary";#N/A,#N/A,FALSE,"Graphs";#N/A,#N/A,FALSE,"4 Panel"}</definedName>
    <definedName name="_________New21" hidden="1">{#N/A,#N/A,FALSE,"Full";#N/A,#N/A,FALSE,"Half";#N/A,#N/A,FALSE,"Op Expenses";#N/A,#N/A,FALSE,"Cap Charge";#N/A,#N/A,FALSE,"Cost C";#N/A,#N/A,FALSE,"PP&amp;E";#N/A,#N/A,FALSE,"R&amp;D"}</definedName>
    <definedName name="_________NEW3" hidden="1">{#N/A,#N/A,FALSE,"SMT1";#N/A,#N/A,FALSE,"SMT2";#N/A,#N/A,FALSE,"Summary";#N/A,#N/A,FALSE,"Graphs";#N/A,#N/A,FALSE,"4 Panel"}</definedName>
    <definedName name="_________nEW30" hidden="1">{"EVA",#N/A,FALSE,"SMT2";#N/A,#N/A,FALSE,"Summary";#N/A,#N/A,FALSE,"Graphs";#N/A,#N/A,FALSE,"4 Panel"}</definedName>
    <definedName name="_________New31" hidden="1">{#N/A,#N/A,FALSE,"SMT1";#N/A,#N/A,FALSE,"SMT2";#N/A,#N/A,FALSE,"Summary";#N/A,#N/A,FALSE,"Graphs";#N/A,#N/A,FALSE,"4 Panel"}</definedName>
    <definedName name="_________New32" hidden="1">{#N/A,#N/A,FALSE,"SMT1";#N/A,#N/A,FALSE,"SMT2";#N/A,#N/A,FALSE,"Summary";#N/A,#N/A,FALSE,"Graphs";#N/A,#N/A,FALSE,"4 Panel"}</definedName>
    <definedName name="_________New33" hidden="1">{#N/A,#N/A,FALSE,"Full";#N/A,#N/A,FALSE,"Half";#N/A,#N/A,FALSE,"Op Expenses";#N/A,#N/A,FALSE,"Cap Charge";#N/A,#N/A,FALSE,"Cost C";#N/A,#N/A,FALSE,"PP&amp;E";#N/A,#N/A,FALSE,"R&amp;D"}</definedName>
    <definedName name="_________New34" hidden="1">{"EVA",#N/A,FALSE,"SMT2";#N/A,#N/A,FALSE,"Summary";#N/A,#N/A,FALSE,"Graphs";#N/A,#N/A,FALSE,"4 Panel"}</definedName>
    <definedName name="_________New35" hidden="1">{#N/A,#N/A,FALSE,"SMT1";#N/A,#N/A,FALSE,"SMT2";#N/A,#N/A,FALSE,"Summary";#N/A,#N/A,FALSE,"Graphs";#N/A,#N/A,FALSE,"4 Panel"}</definedName>
    <definedName name="_________New36" hidden="1">{#N/A,#N/A,FALSE,"Full";#N/A,#N/A,FALSE,"Half";#N/A,#N/A,FALSE,"Op Expenses";#N/A,#N/A,FALSE,"Cap Charge";#N/A,#N/A,FALSE,"Cost C";#N/A,#N/A,FALSE,"PP&amp;E";#N/A,#N/A,FALSE,"R&amp;D"}</definedName>
    <definedName name="_________NEW4" hidden="1">{#N/A,#N/A,FALSE,"Full";#N/A,#N/A,FALSE,"Half";#N/A,#N/A,FALSE,"Op Expenses";#N/A,#N/A,FALSE,"Cap Charge";#N/A,#N/A,FALSE,"Cost C";#N/A,#N/A,FALSE,"PP&amp;E";#N/A,#N/A,FALSE,"R&amp;D"}</definedName>
    <definedName name="_________PAG1">#REF!</definedName>
    <definedName name="_________PAG2">#REF!</definedName>
    <definedName name="_________pas1">#REF!</definedName>
    <definedName name="_________pas2">#REF!</definedName>
    <definedName name="_________pat1">#REF!</definedName>
    <definedName name="_________pay1">#REF!</definedName>
    <definedName name="_________pay4">#REF!</definedName>
    <definedName name="_________PF1">#REF!</definedName>
    <definedName name="_________PF4">#REF!</definedName>
    <definedName name="_________PF5">#REF!</definedName>
    <definedName name="_________R" hidden="1">{#N/A,#N/A,FALSE,"GRAFICO";#N/A,#N/A,FALSE,"CAJA (2)";#N/A,#N/A,FALSE,"TERCEROS-PROMEDIO";#N/A,#N/A,FALSE,"CAJA";#N/A,#N/A,FALSE,"INGRESOS1995-2003";#N/A,#N/A,FALSE,"GASTOS1995-2003"}</definedName>
    <definedName name="_________RA1">#N/A</definedName>
    <definedName name="_________RA2">#N/A</definedName>
    <definedName name="_________RA3">#REF!</definedName>
    <definedName name="_________RA4">#REF!</definedName>
    <definedName name="_________RA5">#REF!</definedName>
    <definedName name="_________RA6">#N/A</definedName>
    <definedName name="_________TR10">#REF!</definedName>
    <definedName name="_________TR11">#REF!</definedName>
    <definedName name="_________TR12">#REF!</definedName>
    <definedName name="_________TR13">#REF!</definedName>
    <definedName name="_________TR14">#REF!</definedName>
    <definedName name="_________TR15">#REF!</definedName>
    <definedName name="_________TR16">#REF!</definedName>
    <definedName name="_________XX1">#REF!</definedName>
    <definedName name="_________XX10">#REF!</definedName>
    <definedName name="_________XX11">#REF!</definedName>
    <definedName name="_________XX12">#REF!</definedName>
    <definedName name="_________XX2">#REF!</definedName>
    <definedName name="_________XX3">#REF!</definedName>
    <definedName name="_________XX4">#REF!</definedName>
    <definedName name="_________XX5">#REF!</definedName>
    <definedName name="_________XX6">#REF!</definedName>
    <definedName name="_________XX7">#REF!</definedName>
    <definedName name="_________XX8">#REF!</definedName>
    <definedName name="_________XX9">#REF!</definedName>
    <definedName name="________act1">#REF!</definedName>
    <definedName name="________act2">#REF!</definedName>
    <definedName name="________act3">#REF!</definedName>
    <definedName name="________apf1">#REF!</definedName>
    <definedName name="________arp1">#REF!</definedName>
    <definedName name="________cmd1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4">#REF!</definedName>
    <definedName name="________DAT25">#REF!</definedName>
    <definedName name="________DAT26">#REF!</definedName>
    <definedName name="________DAT27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ND1">#REF!</definedName>
    <definedName name="________gas1">#REF!</definedName>
    <definedName name="________gas2">#REF!</definedName>
    <definedName name="________gas3">#REF!</definedName>
    <definedName name="________gas4">#REF!</definedName>
    <definedName name="________gas5">#REF!</definedName>
    <definedName name="________GND1">#REF!</definedName>
    <definedName name="________GND2">#REF!</definedName>
    <definedName name="________GND3">#REF!</definedName>
    <definedName name="________GND4">#REF!</definedName>
    <definedName name="________GND5">#REF!</definedName>
    <definedName name="________GTO1">#REF!</definedName>
    <definedName name="________IMP1">#REF!</definedName>
    <definedName name="________ing1">#REF!</definedName>
    <definedName name="________ing2">#REF!</definedName>
    <definedName name="________ing3">#REF!</definedName>
    <definedName name="________isa1">#REF!</definedName>
    <definedName name="________isa3">#REF!</definedName>
    <definedName name="________new1" hidden="1">{#N/A,#N/A,FALSE,"SMT1";#N/A,#N/A,FALSE,"SMT2";#N/A,#N/A,FALSE,"Summary";#N/A,#N/A,FALSE,"Graphs";#N/A,#N/A,FALSE,"4 Panel"}</definedName>
    <definedName name="________New15" hidden="1">{"EVA",#N/A,FALSE,"SMT2";#N/A,#N/A,FALSE,"Summary";#N/A,#N/A,FALSE,"Graphs";#N/A,#N/A,FALSE,"4 Panel"}</definedName>
    <definedName name="________New16" hidden="1">{#N/A,#N/A,FALSE,"SMT1";#N/A,#N/A,FALSE,"SMT2";#N/A,#N/A,FALSE,"Summary";#N/A,#N/A,FALSE,"Graphs";#N/A,#N/A,FALSE,"4 Panel"}</definedName>
    <definedName name="________New17" hidden="1">{#N/A,#N/A,FALSE,"SMT1";#N/A,#N/A,FALSE,"SMT2";#N/A,#N/A,FALSE,"Summary";#N/A,#N/A,FALSE,"Graphs";#N/A,#N/A,FALSE,"4 Panel"}</definedName>
    <definedName name="________New18" hidden="1">{#N/A,#N/A,FALSE,"Full";#N/A,#N/A,FALSE,"Half";#N/A,#N/A,FALSE,"Op Expenses";#N/A,#N/A,FALSE,"Cap Charge";#N/A,#N/A,FALSE,"Cost C";#N/A,#N/A,FALSE,"PP&amp;E";#N/A,#N/A,FALSE,"R&amp;D"}</definedName>
    <definedName name="________New19" hidden="1">{"EVA",#N/A,FALSE,"SMT2";#N/A,#N/A,FALSE,"Summary";#N/A,#N/A,FALSE,"Graphs";#N/A,#N/A,FALSE,"4 Panel"}</definedName>
    <definedName name="________New20" hidden="1">{#N/A,#N/A,FALSE,"SMT1";#N/A,#N/A,FALSE,"SMT2";#N/A,#N/A,FALSE,"Summary";#N/A,#N/A,FALSE,"Graphs";#N/A,#N/A,FALSE,"4 Panel"}</definedName>
    <definedName name="________New21" hidden="1">{#N/A,#N/A,FALSE,"Full";#N/A,#N/A,FALSE,"Half";#N/A,#N/A,FALSE,"Op Expenses";#N/A,#N/A,FALSE,"Cap Charge";#N/A,#N/A,FALSE,"Cost C";#N/A,#N/A,FALSE,"PP&amp;E";#N/A,#N/A,FALSE,"R&amp;D"}</definedName>
    <definedName name="________NEW3" hidden="1">{#N/A,#N/A,FALSE,"SMT1";#N/A,#N/A,FALSE,"SMT2";#N/A,#N/A,FALSE,"Summary";#N/A,#N/A,FALSE,"Graphs";#N/A,#N/A,FALSE,"4 Panel"}</definedName>
    <definedName name="________nEW30" hidden="1">{"EVA",#N/A,FALSE,"SMT2";#N/A,#N/A,FALSE,"Summary";#N/A,#N/A,FALSE,"Graphs";#N/A,#N/A,FALSE,"4 Panel"}</definedName>
    <definedName name="________New31" hidden="1">{#N/A,#N/A,FALSE,"SMT1";#N/A,#N/A,FALSE,"SMT2";#N/A,#N/A,FALSE,"Summary";#N/A,#N/A,FALSE,"Graphs";#N/A,#N/A,FALSE,"4 Panel"}</definedName>
    <definedName name="________New32" hidden="1">{#N/A,#N/A,FALSE,"SMT1";#N/A,#N/A,FALSE,"SMT2";#N/A,#N/A,FALSE,"Summary";#N/A,#N/A,FALSE,"Graphs";#N/A,#N/A,FALSE,"4 Panel"}</definedName>
    <definedName name="________New33" hidden="1">{#N/A,#N/A,FALSE,"Full";#N/A,#N/A,FALSE,"Half";#N/A,#N/A,FALSE,"Op Expenses";#N/A,#N/A,FALSE,"Cap Charge";#N/A,#N/A,FALSE,"Cost C";#N/A,#N/A,FALSE,"PP&amp;E";#N/A,#N/A,FALSE,"R&amp;D"}</definedName>
    <definedName name="________New34" hidden="1">{"EVA",#N/A,FALSE,"SMT2";#N/A,#N/A,FALSE,"Summary";#N/A,#N/A,FALSE,"Graphs";#N/A,#N/A,FALSE,"4 Panel"}</definedName>
    <definedName name="________New35" hidden="1">{#N/A,#N/A,FALSE,"SMT1";#N/A,#N/A,FALSE,"SMT2";#N/A,#N/A,FALSE,"Summary";#N/A,#N/A,FALSE,"Graphs";#N/A,#N/A,FALSE,"4 Panel"}</definedName>
    <definedName name="________New36" hidden="1">{#N/A,#N/A,FALSE,"Full";#N/A,#N/A,FALSE,"Half";#N/A,#N/A,FALSE,"Op Expenses";#N/A,#N/A,FALSE,"Cap Charge";#N/A,#N/A,FALSE,"Cost C";#N/A,#N/A,FALSE,"PP&amp;E";#N/A,#N/A,FALSE,"R&amp;D"}</definedName>
    <definedName name="________NEW4" hidden="1">{#N/A,#N/A,FALSE,"Full";#N/A,#N/A,FALSE,"Half";#N/A,#N/A,FALSE,"Op Expenses";#N/A,#N/A,FALSE,"Cap Charge";#N/A,#N/A,FALSE,"Cost C";#N/A,#N/A,FALSE,"PP&amp;E";#N/A,#N/A,FALSE,"R&amp;D"}</definedName>
    <definedName name="________PAG1">#REF!</definedName>
    <definedName name="________PAG2">#REF!</definedName>
    <definedName name="________pas1">#REF!</definedName>
    <definedName name="________pas2">#REF!</definedName>
    <definedName name="________pat1">#REF!</definedName>
    <definedName name="________pay1">#REF!</definedName>
    <definedName name="________pay4">#REF!</definedName>
    <definedName name="________PF1">#REF!</definedName>
    <definedName name="________PF4">#REF!</definedName>
    <definedName name="________PF5">#REF!</definedName>
    <definedName name="________R" hidden="1">{#N/A,#N/A,FALSE,"GRAFICO";#N/A,#N/A,FALSE,"CAJA (2)";#N/A,#N/A,FALSE,"TERCEROS-PROMEDIO";#N/A,#N/A,FALSE,"CAJA";#N/A,#N/A,FALSE,"INGRESOS1995-2003";#N/A,#N/A,FALSE,"GASTOS1995-2003"}</definedName>
    <definedName name="________RA1">#N/A</definedName>
    <definedName name="________RA2">#N/A</definedName>
    <definedName name="________RA3">#REF!</definedName>
    <definedName name="________RA4">#REF!</definedName>
    <definedName name="________RA5">#REF!</definedName>
    <definedName name="________RA6">#N/A</definedName>
    <definedName name="________TR10">#REF!</definedName>
    <definedName name="________TR11">#REF!</definedName>
    <definedName name="________TR12">#REF!</definedName>
    <definedName name="________TR13">#REF!</definedName>
    <definedName name="________TR14">#REF!</definedName>
    <definedName name="________TR15">#REF!</definedName>
    <definedName name="________TR16">#REF!</definedName>
    <definedName name="________XX1">#REF!</definedName>
    <definedName name="________XX10">#REF!</definedName>
    <definedName name="________XX11">#REF!</definedName>
    <definedName name="________XX12">#REF!</definedName>
    <definedName name="________XX2">#REF!</definedName>
    <definedName name="________XX3">#REF!</definedName>
    <definedName name="________XX4">#REF!</definedName>
    <definedName name="________XX5">#REF!</definedName>
    <definedName name="________XX6">#REF!</definedName>
    <definedName name="________XX7">#REF!</definedName>
    <definedName name="________XX8">#REF!</definedName>
    <definedName name="________XX9">#REF!</definedName>
    <definedName name="_______act1">#REF!</definedName>
    <definedName name="_______act2">#REF!</definedName>
    <definedName name="_______act3">#REF!</definedName>
    <definedName name="_______apf1">#REF!</definedName>
    <definedName name="_______arp1">#REF!</definedName>
    <definedName name="_______cmd1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4">#REF!</definedName>
    <definedName name="_______DAT25">#REF!</definedName>
    <definedName name="_______DAT26">#REF!</definedName>
    <definedName name="_______DAT27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ND1">#REF!</definedName>
    <definedName name="_______gas1">#REF!</definedName>
    <definedName name="_______gas2">#REF!</definedName>
    <definedName name="_______gas3">#REF!</definedName>
    <definedName name="_______gas4">#REF!</definedName>
    <definedName name="_______gas5">#REF!</definedName>
    <definedName name="_______GND1">#REF!</definedName>
    <definedName name="_______GND2">#REF!</definedName>
    <definedName name="_______GND3">#REF!</definedName>
    <definedName name="_______GND4">#REF!</definedName>
    <definedName name="_______GND5">#REF!</definedName>
    <definedName name="_______GTO1">#REF!</definedName>
    <definedName name="_______IMP1">#REF!</definedName>
    <definedName name="_______ing1">#REF!</definedName>
    <definedName name="_______ing2">#REF!</definedName>
    <definedName name="_______ing3">#REF!</definedName>
    <definedName name="_______isa1">#REF!</definedName>
    <definedName name="_______isa3">#REF!</definedName>
    <definedName name="_______new1" hidden="1">{#N/A,#N/A,FALSE,"SMT1";#N/A,#N/A,FALSE,"SMT2";#N/A,#N/A,FALSE,"Summary";#N/A,#N/A,FALSE,"Graphs";#N/A,#N/A,FALSE,"4 Panel"}</definedName>
    <definedName name="_______New15" hidden="1">{"EVA",#N/A,FALSE,"SMT2";#N/A,#N/A,FALSE,"Summary";#N/A,#N/A,FALSE,"Graphs";#N/A,#N/A,FALSE,"4 Panel"}</definedName>
    <definedName name="_______New16" hidden="1">{#N/A,#N/A,FALSE,"SMT1";#N/A,#N/A,FALSE,"SMT2";#N/A,#N/A,FALSE,"Summary";#N/A,#N/A,FALSE,"Graphs";#N/A,#N/A,FALSE,"4 Panel"}</definedName>
    <definedName name="_______New17" hidden="1">{#N/A,#N/A,FALSE,"SMT1";#N/A,#N/A,FALSE,"SMT2";#N/A,#N/A,FALSE,"Summary";#N/A,#N/A,FALSE,"Graphs";#N/A,#N/A,FALSE,"4 Panel"}</definedName>
    <definedName name="_______New18" hidden="1">{#N/A,#N/A,FALSE,"Full";#N/A,#N/A,FALSE,"Half";#N/A,#N/A,FALSE,"Op Expenses";#N/A,#N/A,FALSE,"Cap Charge";#N/A,#N/A,FALSE,"Cost C";#N/A,#N/A,FALSE,"PP&amp;E";#N/A,#N/A,FALSE,"R&amp;D"}</definedName>
    <definedName name="_______New19" hidden="1">{"EVA",#N/A,FALSE,"SMT2";#N/A,#N/A,FALSE,"Summary";#N/A,#N/A,FALSE,"Graphs";#N/A,#N/A,FALSE,"4 Panel"}</definedName>
    <definedName name="_______New20" hidden="1">{#N/A,#N/A,FALSE,"SMT1";#N/A,#N/A,FALSE,"SMT2";#N/A,#N/A,FALSE,"Summary";#N/A,#N/A,FALSE,"Graphs";#N/A,#N/A,FALSE,"4 Panel"}</definedName>
    <definedName name="_______New21" hidden="1">{#N/A,#N/A,FALSE,"Full";#N/A,#N/A,FALSE,"Half";#N/A,#N/A,FALSE,"Op Expenses";#N/A,#N/A,FALSE,"Cap Charge";#N/A,#N/A,FALSE,"Cost C";#N/A,#N/A,FALSE,"PP&amp;E";#N/A,#N/A,FALSE,"R&amp;D"}</definedName>
    <definedName name="_______NEW3" hidden="1">{#N/A,#N/A,FALSE,"SMT1";#N/A,#N/A,FALSE,"SMT2";#N/A,#N/A,FALSE,"Summary";#N/A,#N/A,FALSE,"Graphs";#N/A,#N/A,FALSE,"4 Panel"}</definedName>
    <definedName name="_______nEW30" hidden="1">{"EVA",#N/A,FALSE,"SMT2";#N/A,#N/A,FALSE,"Summary";#N/A,#N/A,FALSE,"Graphs";#N/A,#N/A,FALSE,"4 Panel"}</definedName>
    <definedName name="_______New31" hidden="1">{#N/A,#N/A,FALSE,"SMT1";#N/A,#N/A,FALSE,"SMT2";#N/A,#N/A,FALSE,"Summary";#N/A,#N/A,FALSE,"Graphs";#N/A,#N/A,FALSE,"4 Panel"}</definedName>
    <definedName name="_______New32" hidden="1">{#N/A,#N/A,FALSE,"SMT1";#N/A,#N/A,FALSE,"SMT2";#N/A,#N/A,FALSE,"Summary";#N/A,#N/A,FALSE,"Graphs";#N/A,#N/A,FALSE,"4 Panel"}</definedName>
    <definedName name="_______New33" hidden="1">{#N/A,#N/A,FALSE,"Full";#N/A,#N/A,FALSE,"Half";#N/A,#N/A,FALSE,"Op Expenses";#N/A,#N/A,FALSE,"Cap Charge";#N/A,#N/A,FALSE,"Cost C";#N/A,#N/A,FALSE,"PP&amp;E";#N/A,#N/A,FALSE,"R&amp;D"}</definedName>
    <definedName name="_______New34" hidden="1">{"EVA",#N/A,FALSE,"SMT2";#N/A,#N/A,FALSE,"Summary";#N/A,#N/A,FALSE,"Graphs";#N/A,#N/A,FALSE,"4 Panel"}</definedName>
    <definedName name="_______New35" hidden="1">{#N/A,#N/A,FALSE,"SMT1";#N/A,#N/A,FALSE,"SMT2";#N/A,#N/A,FALSE,"Summary";#N/A,#N/A,FALSE,"Graphs";#N/A,#N/A,FALSE,"4 Panel"}</definedName>
    <definedName name="_______New36" hidden="1">{#N/A,#N/A,FALSE,"Full";#N/A,#N/A,FALSE,"Half";#N/A,#N/A,FALSE,"Op Expenses";#N/A,#N/A,FALSE,"Cap Charge";#N/A,#N/A,FALSE,"Cost C";#N/A,#N/A,FALSE,"PP&amp;E";#N/A,#N/A,FALSE,"R&amp;D"}</definedName>
    <definedName name="_______NEW4" hidden="1">{#N/A,#N/A,FALSE,"Full";#N/A,#N/A,FALSE,"Half";#N/A,#N/A,FALSE,"Op Expenses";#N/A,#N/A,FALSE,"Cap Charge";#N/A,#N/A,FALSE,"Cost C";#N/A,#N/A,FALSE,"PP&amp;E";#N/A,#N/A,FALSE,"R&amp;D"}</definedName>
    <definedName name="_______PAG1">#REF!</definedName>
    <definedName name="_______PAG2">#REF!</definedName>
    <definedName name="_______pas1">#REF!</definedName>
    <definedName name="_______pas2">#REF!</definedName>
    <definedName name="_______pat1">#REF!</definedName>
    <definedName name="_______pay1">#REF!</definedName>
    <definedName name="_______pay4">#REF!</definedName>
    <definedName name="_______PF1">#REF!</definedName>
    <definedName name="_______PF4">#REF!</definedName>
    <definedName name="_______PF5">#REF!</definedName>
    <definedName name="_______R" hidden="1">{#N/A,#N/A,FALSE,"GRAFICO";#N/A,#N/A,FALSE,"CAJA (2)";#N/A,#N/A,FALSE,"TERCEROS-PROMEDIO";#N/A,#N/A,FALSE,"CAJA";#N/A,#N/A,FALSE,"INGRESOS1995-2003";#N/A,#N/A,FALSE,"GASTOS1995-2003"}</definedName>
    <definedName name="_______RA1">#N/A</definedName>
    <definedName name="_______RA2">#N/A</definedName>
    <definedName name="_______RA3">#REF!</definedName>
    <definedName name="_______RA4">#REF!</definedName>
    <definedName name="_______RA5">#REF!</definedName>
    <definedName name="_______RA6">#N/A</definedName>
    <definedName name="_______TR10">#REF!</definedName>
    <definedName name="_______TR11">#REF!</definedName>
    <definedName name="_______TR12">#REF!</definedName>
    <definedName name="_______TR13">#REF!</definedName>
    <definedName name="_______TR14">#REF!</definedName>
    <definedName name="_______TR15">#REF!</definedName>
    <definedName name="_______TR16">#REF!</definedName>
    <definedName name="_______XX1">#REF!</definedName>
    <definedName name="_______XX10">#REF!</definedName>
    <definedName name="_______XX11">#REF!</definedName>
    <definedName name="_______XX12">#REF!</definedName>
    <definedName name="_______XX2">#REF!</definedName>
    <definedName name="_______XX3">#REF!</definedName>
    <definedName name="_______XX4">#REF!</definedName>
    <definedName name="_______XX5">#REF!</definedName>
    <definedName name="_______XX6">#REF!</definedName>
    <definedName name="_______XX7">#REF!</definedName>
    <definedName name="_______XX8">#REF!</definedName>
    <definedName name="_______XX9">#REF!</definedName>
    <definedName name="______act1">#REF!</definedName>
    <definedName name="______act2">#REF!</definedName>
    <definedName name="______act3">#REF!</definedName>
    <definedName name="______apf1">#REF!</definedName>
    <definedName name="______arp1">#REF!</definedName>
    <definedName name="______cmd1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4">#REF!</definedName>
    <definedName name="______DAT25">#REF!</definedName>
    <definedName name="______DAT26">#REF!</definedName>
    <definedName name="______DAT27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ND1">#REF!</definedName>
    <definedName name="______gas1">#REF!</definedName>
    <definedName name="______gas2">#REF!</definedName>
    <definedName name="______gas3">#REF!</definedName>
    <definedName name="______gas4">#REF!</definedName>
    <definedName name="______gas5">#REF!</definedName>
    <definedName name="______GGF2" hidden="1">{#N/A,#N/A,FALSE,"balance";#N/A,#N/A,FALSE,"PYG"}</definedName>
    <definedName name="______GND1">#REF!</definedName>
    <definedName name="______GND2">#REF!</definedName>
    <definedName name="______GND3">#REF!</definedName>
    <definedName name="______GND4">#REF!</definedName>
    <definedName name="______GND5">#REF!</definedName>
    <definedName name="______GTO1">#REF!</definedName>
    <definedName name="______IMP1">#REF!</definedName>
    <definedName name="______ing1">#REF!</definedName>
    <definedName name="______ing2">#REF!</definedName>
    <definedName name="______ing3">#REF!</definedName>
    <definedName name="______isa1">#REF!</definedName>
    <definedName name="______isa3">#REF!</definedName>
    <definedName name="______new1" hidden="1">{#N/A,#N/A,FALSE,"SMT1";#N/A,#N/A,FALSE,"SMT2";#N/A,#N/A,FALSE,"Summary";#N/A,#N/A,FALSE,"Graphs";#N/A,#N/A,FALSE,"4 Panel"}</definedName>
    <definedName name="______New15" hidden="1">{"EVA",#N/A,FALSE,"SMT2";#N/A,#N/A,FALSE,"Summary";#N/A,#N/A,FALSE,"Graphs";#N/A,#N/A,FALSE,"4 Panel"}</definedName>
    <definedName name="______New16" hidden="1">{#N/A,#N/A,FALSE,"SMT1";#N/A,#N/A,FALSE,"SMT2";#N/A,#N/A,FALSE,"Summary";#N/A,#N/A,FALSE,"Graphs";#N/A,#N/A,FALSE,"4 Panel"}</definedName>
    <definedName name="______New17" hidden="1">{#N/A,#N/A,FALSE,"SMT1";#N/A,#N/A,FALSE,"SMT2";#N/A,#N/A,FALSE,"Summary";#N/A,#N/A,FALSE,"Graphs";#N/A,#N/A,FALSE,"4 Panel"}</definedName>
    <definedName name="______New18" hidden="1">{#N/A,#N/A,FALSE,"Full";#N/A,#N/A,FALSE,"Half";#N/A,#N/A,FALSE,"Op Expenses";#N/A,#N/A,FALSE,"Cap Charge";#N/A,#N/A,FALSE,"Cost C";#N/A,#N/A,FALSE,"PP&amp;E";#N/A,#N/A,FALSE,"R&amp;D"}</definedName>
    <definedName name="______New19" hidden="1">{"EVA",#N/A,FALSE,"SMT2";#N/A,#N/A,FALSE,"Summary";#N/A,#N/A,FALSE,"Graphs";#N/A,#N/A,FALSE,"4 Panel"}</definedName>
    <definedName name="______New20" hidden="1">{#N/A,#N/A,FALSE,"SMT1";#N/A,#N/A,FALSE,"SMT2";#N/A,#N/A,FALSE,"Summary";#N/A,#N/A,FALSE,"Graphs";#N/A,#N/A,FALSE,"4 Panel"}</definedName>
    <definedName name="______New21" hidden="1">{#N/A,#N/A,FALSE,"Full";#N/A,#N/A,FALSE,"Half";#N/A,#N/A,FALSE,"Op Expenses";#N/A,#N/A,FALSE,"Cap Charge";#N/A,#N/A,FALSE,"Cost C";#N/A,#N/A,FALSE,"PP&amp;E";#N/A,#N/A,FALSE,"R&amp;D"}</definedName>
    <definedName name="______NEW3" hidden="1">{#N/A,#N/A,FALSE,"SMT1";#N/A,#N/A,FALSE,"SMT2";#N/A,#N/A,FALSE,"Summary";#N/A,#N/A,FALSE,"Graphs";#N/A,#N/A,FALSE,"4 Panel"}</definedName>
    <definedName name="______nEW30" hidden="1">{"EVA",#N/A,FALSE,"SMT2";#N/A,#N/A,FALSE,"Summary";#N/A,#N/A,FALSE,"Graphs";#N/A,#N/A,FALSE,"4 Panel"}</definedName>
    <definedName name="______New31" hidden="1">{#N/A,#N/A,FALSE,"SMT1";#N/A,#N/A,FALSE,"SMT2";#N/A,#N/A,FALSE,"Summary";#N/A,#N/A,FALSE,"Graphs";#N/A,#N/A,FALSE,"4 Panel"}</definedName>
    <definedName name="______New32" hidden="1">{#N/A,#N/A,FALSE,"SMT1";#N/A,#N/A,FALSE,"SMT2";#N/A,#N/A,FALSE,"Summary";#N/A,#N/A,FALSE,"Graphs";#N/A,#N/A,FALSE,"4 Panel"}</definedName>
    <definedName name="______New33" hidden="1">{#N/A,#N/A,FALSE,"Full";#N/A,#N/A,FALSE,"Half";#N/A,#N/A,FALSE,"Op Expenses";#N/A,#N/A,FALSE,"Cap Charge";#N/A,#N/A,FALSE,"Cost C";#N/A,#N/A,FALSE,"PP&amp;E";#N/A,#N/A,FALSE,"R&amp;D"}</definedName>
    <definedName name="______New34" hidden="1">{"EVA",#N/A,FALSE,"SMT2";#N/A,#N/A,FALSE,"Summary";#N/A,#N/A,FALSE,"Graphs";#N/A,#N/A,FALSE,"4 Panel"}</definedName>
    <definedName name="______New35" hidden="1">{#N/A,#N/A,FALSE,"SMT1";#N/A,#N/A,FALSE,"SMT2";#N/A,#N/A,FALSE,"Summary";#N/A,#N/A,FALSE,"Graphs";#N/A,#N/A,FALSE,"4 Panel"}</definedName>
    <definedName name="______New36" hidden="1">{#N/A,#N/A,FALSE,"Full";#N/A,#N/A,FALSE,"Half";#N/A,#N/A,FALSE,"Op Expenses";#N/A,#N/A,FALSE,"Cap Charge";#N/A,#N/A,FALSE,"Cost C";#N/A,#N/A,FALSE,"PP&amp;E";#N/A,#N/A,FALSE,"R&amp;D"}</definedName>
    <definedName name="______NEW4" hidden="1">{#N/A,#N/A,FALSE,"Full";#N/A,#N/A,FALSE,"Half";#N/A,#N/A,FALSE,"Op Expenses";#N/A,#N/A,FALSE,"Cap Charge";#N/A,#N/A,FALSE,"Cost C";#N/A,#N/A,FALSE,"PP&amp;E";#N/A,#N/A,FALSE,"R&amp;D"}</definedName>
    <definedName name="______OCT2" hidden="1">{#N/A,#N/A,FALSE,"BL&amp;GPA";#N/A,#N/A,FALSE,"Summary";#N/A,#N/A,FALSE,"hts"}</definedName>
    <definedName name="______ok1" hidden="1">{#N/A,#N/A,FALSE,"balance";#N/A,#N/A,FALSE,"PYG"}</definedName>
    <definedName name="______Ok2" hidden="1">{#N/A,#N/A,FALSE,"balance";#N/A,#N/A,FALSE,"PYG"}</definedName>
    <definedName name="______PAG1">#REF!</definedName>
    <definedName name="______PAG2">#REF!</definedName>
    <definedName name="______pas1">#REF!</definedName>
    <definedName name="______pas2">#REF!</definedName>
    <definedName name="______pat1">#REF!</definedName>
    <definedName name="______pay1">#REF!</definedName>
    <definedName name="______pay4">#REF!</definedName>
    <definedName name="______PF1">#REF!</definedName>
    <definedName name="______PF4">#REF!</definedName>
    <definedName name="______PF5">#REF!</definedName>
    <definedName name="______PyG2" hidden="1">{#N/A,#N/A,FALSE,"balance";#N/A,#N/A,FALSE,"PYG"}</definedName>
    <definedName name="______PYG3" hidden="1">{#N/A,#N/A,FALSE,"balance";#N/A,#N/A,FALSE,"PYG"}</definedName>
    <definedName name="______PyG33" hidden="1">{#N/A,#N/A,FALSE,"balance";#N/A,#N/A,FALSE,"PYG"}</definedName>
    <definedName name="______R" hidden="1">{#N/A,#N/A,FALSE,"GRAFICO";#N/A,#N/A,FALSE,"CAJA (2)";#N/A,#N/A,FALSE,"TERCEROS-PROMEDIO";#N/A,#N/A,FALSE,"CAJA";#N/A,#N/A,FALSE,"INGRESOS1995-2003";#N/A,#N/A,FALSE,"GASTOS1995-2003"}</definedName>
    <definedName name="______RA1">#N/A</definedName>
    <definedName name="______RA2">#N/A</definedName>
    <definedName name="______RA3">#REF!</definedName>
    <definedName name="______RA4">#REF!</definedName>
    <definedName name="______RA5">#REF!</definedName>
    <definedName name="______RA6">#N/A</definedName>
    <definedName name="______TR10">#REF!</definedName>
    <definedName name="______TR11">#REF!</definedName>
    <definedName name="______TR12">#REF!</definedName>
    <definedName name="______TR13">#REF!</definedName>
    <definedName name="______TR14">#REF!</definedName>
    <definedName name="______TR15">#REF!</definedName>
    <definedName name="______TR16">#REF!</definedName>
    <definedName name="______XX1">#REF!</definedName>
    <definedName name="______XX10">#REF!</definedName>
    <definedName name="______XX11">#REF!</definedName>
    <definedName name="______XX12">#REF!</definedName>
    <definedName name="______XX2">#REF!</definedName>
    <definedName name="______XX3">#REF!</definedName>
    <definedName name="______XX4">#REF!</definedName>
    <definedName name="______XX5">#REF!</definedName>
    <definedName name="______XX6">#REF!</definedName>
    <definedName name="______XX7">#REF!</definedName>
    <definedName name="______XX8">#REF!</definedName>
    <definedName name="______XX9">#REF!</definedName>
    <definedName name="_____act1">#REF!</definedName>
    <definedName name="_____act2">#REF!</definedName>
    <definedName name="_____act3">#REF!</definedName>
    <definedName name="_____apf1">#REF!</definedName>
    <definedName name="_____arp1">#REF!</definedName>
    <definedName name="_____cmd1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25">#REF!</definedName>
    <definedName name="_____DAT26">#REF!</definedName>
    <definedName name="_____DAT27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ND1">#REF!</definedName>
    <definedName name="_____gas1">#REF!</definedName>
    <definedName name="_____gas2">#REF!</definedName>
    <definedName name="_____gas3">#REF!</definedName>
    <definedName name="_____gas4">#REF!</definedName>
    <definedName name="_____gas5">#REF!</definedName>
    <definedName name="_____GND1">#REF!</definedName>
    <definedName name="_____GND2">#REF!</definedName>
    <definedName name="_____GND3">#REF!</definedName>
    <definedName name="_____GND4">#REF!</definedName>
    <definedName name="_____GND5">#REF!</definedName>
    <definedName name="_____GTO1">#REF!</definedName>
    <definedName name="_____IMP1">#REF!</definedName>
    <definedName name="_____ing1">#REF!</definedName>
    <definedName name="_____ing2">#REF!</definedName>
    <definedName name="_____ing3">#REF!</definedName>
    <definedName name="_____isa1">#REF!</definedName>
    <definedName name="_____isa3">#REF!</definedName>
    <definedName name="_____new1" hidden="1">{#N/A,#N/A,FALSE,"SMT1";#N/A,#N/A,FALSE,"SMT2";#N/A,#N/A,FALSE,"Summary";#N/A,#N/A,FALSE,"Graphs";#N/A,#N/A,FALSE,"4 Panel"}</definedName>
    <definedName name="_____New15" hidden="1">{"EVA",#N/A,FALSE,"SMT2";#N/A,#N/A,FALSE,"Summary";#N/A,#N/A,FALSE,"Graphs";#N/A,#N/A,FALSE,"4 Panel"}</definedName>
    <definedName name="_____New16" hidden="1">{#N/A,#N/A,FALSE,"SMT1";#N/A,#N/A,FALSE,"SMT2";#N/A,#N/A,FALSE,"Summary";#N/A,#N/A,FALSE,"Graphs";#N/A,#N/A,FALSE,"4 Panel"}</definedName>
    <definedName name="_____New17" hidden="1">{#N/A,#N/A,FALSE,"SMT1";#N/A,#N/A,FALSE,"SMT2";#N/A,#N/A,FALSE,"Summary";#N/A,#N/A,FALSE,"Graphs";#N/A,#N/A,FALSE,"4 Panel"}</definedName>
    <definedName name="_____New18" hidden="1">{#N/A,#N/A,FALSE,"Full";#N/A,#N/A,FALSE,"Half";#N/A,#N/A,FALSE,"Op Expenses";#N/A,#N/A,FALSE,"Cap Charge";#N/A,#N/A,FALSE,"Cost C";#N/A,#N/A,FALSE,"PP&amp;E";#N/A,#N/A,FALSE,"R&amp;D"}</definedName>
    <definedName name="_____New19" hidden="1">{"EVA",#N/A,FALSE,"SMT2";#N/A,#N/A,FALSE,"Summary";#N/A,#N/A,FALSE,"Graphs";#N/A,#N/A,FALSE,"4 Panel"}</definedName>
    <definedName name="_____New20" hidden="1">{#N/A,#N/A,FALSE,"SMT1";#N/A,#N/A,FALSE,"SMT2";#N/A,#N/A,FALSE,"Summary";#N/A,#N/A,FALSE,"Graphs";#N/A,#N/A,FALSE,"4 Panel"}</definedName>
    <definedName name="_____New21" hidden="1">{#N/A,#N/A,FALSE,"Full";#N/A,#N/A,FALSE,"Half";#N/A,#N/A,FALSE,"Op Expenses";#N/A,#N/A,FALSE,"Cap Charge";#N/A,#N/A,FALSE,"Cost C";#N/A,#N/A,FALSE,"PP&amp;E";#N/A,#N/A,FALSE,"R&amp;D"}</definedName>
    <definedName name="_____NEW3" hidden="1">{#N/A,#N/A,FALSE,"SMT1";#N/A,#N/A,FALSE,"SMT2";#N/A,#N/A,FALSE,"Summary";#N/A,#N/A,FALSE,"Graphs";#N/A,#N/A,FALSE,"4 Panel"}</definedName>
    <definedName name="_____nEW30" hidden="1">{"EVA",#N/A,FALSE,"SMT2";#N/A,#N/A,FALSE,"Summary";#N/A,#N/A,FALSE,"Graphs";#N/A,#N/A,FALSE,"4 Panel"}</definedName>
    <definedName name="_____New31" hidden="1">{#N/A,#N/A,FALSE,"SMT1";#N/A,#N/A,FALSE,"SMT2";#N/A,#N/A,FALSE,"Summary";#N/A,#N/A,FALSE,"Graphs";#N/A,#N/A,FALSE,"4 Panel"}</definedName>
    <definedName name="_____New32" hidden="1">{#N/A,#N/A,FALSE,"SMT1";#N/A,#N/A,FALSE,"SMT2";#N/A,#N/A,FALSE,"Summary";#N/A,#N/A,FALSE,"Graphs";#N/A,#N/A,FALSE,"4 Panel"}</definedName>
    <definedName name="_____New33" hidden="1">{#N/A,#N/A,FALSE,"Full";#N/A,#N/A,FALSE,"Half";#N/A,#N/A,FALSE,"Op Expenses";#N/A,#N/A,FALSE,"Cap Charge";#N/A,#N/A,FALSE,"Cost C";#N/A,#N/A,FALSE,"PP&amp;E";#N/A,#N/A,FALSE,"R&amp;D"}</definedName>
    <definedName name="_____New34" hidden="1">{"EVA",#N/A,FALSE,"SMT2";#N/A,#N/A,FALSE,"Summary";#N/A,#N/A,FALSE,"Graphs";#N/A,#N/A,FALSE,"4 Panel"}</definedName>
    <definedName name="_____New35" hidden="1">{#N/A,#N/A,FALSE,"SMT1";#N/A,#N/A,FALSE,"SMT2";#N/A,#N/A,FALSE,"Summary";#N/A,#N/A,FALSE,"Graphs";#N/A,#N/A,FALSE,"4 Panel"}</definedName>
    <definedName name="_____New36" hidden="1">{#N/A,#N/A,FALSE,"Full";#N/A,#N/A,FALSE,"Half";#N/A,#N/A,FALSE,"Op Expenses";#N/A,#N/A,FALSE,"Cap Charge";#N/A,#N/A,FALSE,"Cost C";#N/A,#N/A,FALSE,"PP&amp;E";#N/A,#N/A,FALSE,"R&amp;D"}</definedName>
    <definedName name="_____NEW4" hidden="1">{#N/A,#N/A,FALSE,"Full";#N/A,#N/A,FALSE,"Half";#N/A,#N/A,FALSE,"Op Expenses";#N/A,#N/A,FALSE,"Cap Charge";#N/A,#N/A,FALSE,"Cost C";#N/A,#N/A,FALSE,"PP&amp;E";#N/A,#N/A,FALSE,"R&amp;D"}</definedName>
    <definedName name="_____PAG1">#REF!</definedName>
    <definedName name="_____PAG2">#REF!</definedName>
    <definedName name="_____pas1">#REF!</definedName>
    <definedName name="_____pas2">#REF!</definedName>
    <definedName name="_____pat1">#REF!</definedName>
    <definedName name="_____pay1">#REF!</definedName>
    <definedName name="_____pay4">#REF!</definedName>
    <definedName name="_____PF1">#REF!</definedName>
    <definedName name="_____PF4">#REF!</definedName>
    <definedName name="_____PF5">#REF!</definedName>
    <definedName name="_____PYG3" hidden="1">{#N/A,#N/A,FALSE,"balance";#N/A,#N/A,FALSE,"PYG"}</definedName>
    <definedName name="_____R" hidden="1">{#N/A,#N/A,FALSE,"GRAFICO";#N/A,#N/A,FALSE,"CAJA (2)";#N/A,#N/A,FALSE,"TERCEROS-PROMEDIO";#N/A,#N/A,FALSE,"CAJA";#N/A,#N/A,FALSE,"INGRESOS1995-2003";#N/A,#N/A,FALSE,"GASTOS1995-2003"}</definedName>
    <definedName name="_____RA1">#N/A</definedName>
    <definedName name="_____RA2">#N/A</definedName>
    <definedName name="_____RA3">#REF!</definedName>
    <definedName name="_____RA4">#REF!</definedName>
    <definedName name="_____RA5">#REF!</definedName>
    <definedName name="_____RA6">#N/A</definedName>
    <definedName name="_____TR10">#REF!</definedName>
    <definedName name="_____TR11">#REF!</definedName>
    <definedName name="_____TR12">#REF!</definedName>
    <definedName name="_____TR13">#REF!</definedName>
    <definedName name="_____TR14">#REF!</definedName>
    <definedName name="_____TR15">#REF!</definedName>
    <definedName name="_____TR16">#REF!</definedName>
    <definedName name="_____XX1">#REF!</definedName>
    <definedName name="_____XX10">#REF!</definedName>
    <definedName name="_____XX11">#REF!</definedName>
    <definedName name="_____XX12">#REF!</definedName>
    <definedName name="_____XX2">#REF!</definedName>
    <definedName name="_____XX3">#REF!</definedName>
    <definedName name="_____XX4">#REF!</definedName>
    <definedName name="_____XX5">#REF!</definedName>
    <definedName name="_____XX6">#REF!</definedName>
    <definedName name="_____XX7">#REF!</definedName>
    <definedName name="_____XX8">#REF!</definedName>
    <definedName name="_____XX9">#REF!</definedName>
    <definedName name="____act1">#REF!</definedName>
    <definedName name="____act2">#REF!</definedName>
    <definedName name="____act3">#REF!</definedName>
    <definedName name="____apf1">#REF!</definedName>
    <definedName name="____arp1">#REF!</definedName>
    <definedName name="____cmd1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25">#REF!</definedName>
    <definedName name="____DAT26">#REF!</definedName>
    <definedName name="____DAT27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ND1">#REF!</definedName>
    <definedName name="____gas1">#REF!</definedName>
    <definedName name="____gas2">#REF!</definedName>
    <definedName name="____gas3">#REF!</definedName>
    <definedName name="____gas4">#REF!</definedName>
    <definedName name="____gas5">#REF!</definedName>
    <definedName name="____GGF2" hidden="1">{#N/A,#N/A,FALSE,"balance";#N/A,#N/A,FALSE,"PYG"}</definedName>
    <definedName name="____GND1">#REF!</definedName>
    <definedName name="____GND2">#REF!</definedName>
    <definedName name="____GND3">#REF!</definedName>
    <definedName name="____GND4">#REF!</definedName>
    <definedName name="____GND5">#REF!</definedName>
    <definedName name="____GTO1">#REF!</definedName>
    <definedName name="____IMP1">#REF!</definedName>
    <definedName name="____ing1">#REF!</definedName>
    <definedName name="____ing2">#REF!</definedName>
    <definedName name="____ing3">#REF!</definedName>
    <definedName name="____isa1">#REF!</definedName>
    <definedName name="____isa3">#REF!</definedName>
    <definedName name="____new1" hidden="1">{#N/A,#N/A,FALSE,"SMT1";#N/A,#N/A,FALSE,"SMT2";#N/A,#N/A,FALSE,"Summary";#N/A,#N/A,FALSE,"Graphs";#N/A,#N/A,FALSE,"4 Panel"}</definedName>
    <definedName name="____New15" hidden="1">{"EVA",#N/A,FALSE,"SMT2";#N/A,#N/A,FALSE,"Summary";#N/A,#N/A,FALSE,"Graphs";#N/A,#N/A,FALSE,"4 Panel"}</definedName>
    <definedName name="____New16" hidden="1">{#N/A,#N/A,FALSE,"SMT1";#N/A,#N/A,FALSE,"SMT2";#N/A,#N/A,FALSE,"Summary";#N/A,#N/A,FALSE,"Graphs";#N/A,#N/A,FALSE,"4 Panel"}</definedName>
    <definedName name="____New17" hidden="1">{#N/A,#N/A,FALSE,"SMT1";#N/A,#N/A,FALSE,"SMT2";#N/A,#N/A,FALSE,"Summary";#N/A,#N/A,FALSE,"Graphs";#N/A,#N/A,FALSE,"4 Panel"}</definedName>
    <definedName name="____New18" hidden="1">{#N/A,#N/A,FALSE,"Full";#N/A,#N/A,FALSE,"Half";#N/A,#N/A,FALSE,"Op Expenses";#N/A,#N/A,FALSE,"Cap Charge";#N/A,#N/A,FALSE,"Cost C";#N/A,#N/A,FALSE,"PP&amp;E";#N/A,#N/A,FALSE,"R&amp;D"}</definedName>
    <definedName name="____New19" hidden="1">{"EVA",#N/A,FALSE,"SMT2";#N/A,#N/A,FALSE,"Summary";#N/A,#N/A,FALSE,"Graphs";#N/A,#N/A,FALSE,"4 Panel"}</definedName>
    <definedName name="____New20" hidden="1">{#N/A,#N/A,FALSE,"SMT1";#N/A,#N/A,FALSE,"SMT2";#N/A,#N/A,FALSE,"Summary";#N/A,#N/A,FALSE,"Graphs";#N/A,#N/A,FALSE,"4 Panel"}</definedName>
    <definedName name="____New21" hidden="1">{#N/A,#N/A,FALSE,"Full";#N/A,#N/A,FALSE,"Half";#N/A,#N/A,FALSE,"Op Expenses";#N/A,#N/A,FALSE,"Cap Charge";#N/A,#N/A,FALSE,"Cost C";#N/A,#N/A,FALSE,"PP&amp;E";#N/A,#N/A,FALSE,"R&amp;D"}</definedName>
    <definedName name="____NEW3" hidden="1">{#N/A,#N/A,FALSE,"SMT1";#N/A,#N/A,FALSE,"SMT2";#N/A,#N/A,FALSE,"Summary";#N/A,#N/A,FALSE,"Graphs";#N/A,#N/A,FALSE,"4 Panel"}</definedName>
    <definedName name="____nEW30" hidden="1">{"EVA",#N/A,FALSE,"SMT2";#N/A,#N/A,FALSE,"Summary";#N/A,#N/A,FALSE,"Graphs";#N/A,#N/A,FALSE,"4 Panel"}</definedName>
    <definedName name="____New31" hidden="1">{#N/A,#N/A,FALSE,"SMT1";#N/A,#N/A,FALSE,"SMT2";#N/A,#N/A,FALSE,"Summary";#N/A,#N/A,FALSE,"Graphs";#N/A,#N/A,FALSE,"4 Panel"}</definedName>
    <definedName name="____New32" hidden="1">{#N/A,#N/A,FALSE,"SMT1";#N/A,#N/A,FALSE,"SMT2";#N/A,#N/A,FALSE,"Summary";#N/A,#N/A,FALSE,"Graphs";#N/A,#N/A,FALSE,"4 Panel"}</definedName>
    <definedName name="____New33" hidden="1">{#N/A,#N/A,FALSE,"Full";#N/A,#N/A,FALSE,"Half";#N/A,#N/A,FALSE,"Op Expenses";#N/A,#N/A,FALSE,"Cap Charge";#N/A,#N/A,FALSE,"Cost C";#N/A,#N/A,FALSE,"PP&amp;E";#N/A,#N/A,FALSE,"R&amp;D"}</definedName>
    <definedName name="____New34" hidden="1">{"EVA",#N/A,FALSE,"SMT2";#N/A,#N/A,FALSE,"Summary";#N/A,#N/A,FALSE,"Graphs";#N/A,#N/A,FALSE,"4 Panel"}</definedName>
    <definedName name="____New35" hidden="1">{#N/A,#N/A,FALSE,"SMT1";#N/A,#N/A,FALSE,"SMT2";#N/A,#N/A,FALSE,"Summary";#N/A,#N/A,FALSE,"Graphs";#N/A,#N/A,FALSE,"4 Panel"}</definedName>
    <definedName name="____New36" hidden="1">{#N/A,#N/A,FALSE,"Full";#N/A,#N/A,FALSE,"Half";#N/A,#N/A,FALSE,"Op Expenses";#N/A,#N/A,FALSE,"Cap Charge";#N/A,#N/A,FALSE,"Cost C";#N/A,#N/A,FALSE,"PP&amp;E";#N/A,#N/A,FALSE,"R&amp;D"}</definedName>
    <definedName name="____NEW4" hidden="1">{#N/A,#N/A,FALSE,"Full";#N/A,#N/A,FALSE,"Half";#N/A,#N/A,FALSE,"Op Expenses";#N/A,#N/A,FALSE,"Cap Charge";#N/A,#N/A,FALSE,"Cost C";#N/A,#N/A,FALSE,"PP&amp;E";#N/A,#N/A,FALSE,"R&amp;D"}</definedName>
    <definedName name="____OCT2" hidden="1">{#N/A,#N/A,FALSE,"BL&amp;GPA";#N/A,#N/A,FALSE,"Summary";#N/A,#N/A,FALSE,"hts"}</definedName>
    <definedName name="____ok1" hidden="1">{#N/A,#N/A,FALSE,"balance";#N/A,#N/A,FALSE,"PYG"}</definedName>
    <definedName name="____Ok2" hidden="1">{#N/A,#N/A,FALSE,"balance";#N/A,#N/A,FALSE,"PYG"}</definedName>
    <definedName name="____PAG1">#REF!</definedName>
    <definedName name="____PAG2">#REF!</definedName>
    <definedName name="____pas1">#REF!</definedName>
    <definedName name="____pas2">#REF!</definedName>
    <definedName name="____pat1">#REF!</definedName>
    <definedName name="____pay1">#REF!</definedName>
    <definedName name="____pay4">#REF!</definedName>
    <definedName name="____PF1">#REF!</definedName>
    <definedName name="____PF4">#REF!</definedName>
    <definedName name="____PF5">#REF!</definedName>
    <definedName name="____PyG2" hidden="1">{#N/A,#N/A,FALSE,"balance";#N/A,#N/A,FALSE,"PYG"}</definedName>
    <definedName name="____PYG3" hidden="1">{#N/A,#N/A,FALSE,"balance";#N/A,#N/A,FALSE,"PYG"}</definedName>
    <definedName name="____PyG33" hidden="1">{#N/A,#N/A,FALSE,"balance";#N/A,#N/A,FALSE,"PYG"}</definedName>
    <definedName name="____R" hidden="1">{#N/A,#N/A,FALSE,"GRAFICO";#N/A,#N/A,FALSE,"CAJA (2)";#N/A,#N/A,FALSE,"TERCEROS-PROMEDIO";#N/A,#N/A,FALSE,"CAJA";#N/A,#N/A,FALSE,"INGRESOS1995-2003";#N/A,#N/A,FALSE,"GASTOS1995-2003"}</definedName>
    <definedName name="____RA1">#N/A</definedName>
    <definedName name="____RA2">#N/A</definedName>
    <definedName name="____RA3">#REF!</definedName>
    <definedName name="____RA4">#REF!</definedName>
    <definedName name="____RA5">#REF!</definedName>
    <definedName name="____RA6">#N/A</definedName>
    <definedName name="____TR10">#REF!</definedName>
    <definedName name="____TR11">#REF!</definedName>
    <definedName name="____TR12">#REF!</definedName>
    <definedName name="____TR13">#REF!</definedName>
    <definedName name="____TR14">#REF!</definedName>
    <definedName name="____TR15">#REF!</definedName>
    <definedName name="____TR16">#REF!</definedName>
    <definedName name="____XX1">#REF!</definedName>
    <definedName name="____XX10">#REF!</definedName>
    <definedName name="____XX11">#REF!</definedName>
    <definedName name="____XX12">#REF!</definedName>
    <definedName name="____XX2">#REF!</definedName>
    <definedName name="____XX3">#REF!</definedName>
    <definedName name="____XX4">#REF!</definedName>
    <definedName name="____XX5">#REF!</definedName>
    <definedName name="____XX6">#REF!</definedName>
    <definedName name="____XX7">#REF!</definedName>
    <definedName name="____XX8">#REF!</definedName>
    <definedName name="____XX9">#REF!</definedName>
    <definedName name="___act1">#REF!</definedName>
    <definedName name="___act2">#REF!</definedName>
    <definedName name="___act3">#REF!</definedName>
    <definedName name="___apf1">#REF!</definedName>
    <definedName name="___arp1">#REF!</definedName>
    <definedName name="___cmd1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26">#REF!</definedName>
    <definedName name="___DAT27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END1">#REF!</definedName>
    <definedName name="___gas1">#REF!</definedName>
    <definedName name="___gas2">#REF!</definedName>
    <definedName name="___gas3">#REF!</definedName>
    <definedName name="___gas4">#REF!</definedName>
    <definedName name="___gas5">#REF!</definedName>
    <definedName name="___GND1">#REF!</definedName>
    <definedName name="___GND2">#REF!</definedName>
    <definedName name="___GND3">#REF!</definedName>
    <definedName name="___GND4">#REF!</definedName>
    <definedName name="___GND5">#REF!</definedName>
    <definedName name="___GTO1">#REF!</definedName>
    <definedName name="___IMP1">#REF!</definedName>
    <definedName name="___ing1">#REF!</definedName>
    <definedName name="___ing2">#REF!</definedName>
    <definedName name="___ing3">#REF!</definedName>
    <definedName name="___isa1">#REF!</definedName>
    <definedName name="___isa3">#REF!</definedName>
    <definedName name="___new1" hidden="1">{#N/A,#N/A,FALSE,"SMT1";#N/A,#N/A,FALSE,"SMT2";#N/A,#N/A,FALSE,"Summary";#N/A,#N/A,FALSE,"Graphs";#N/A,#N/A,FALSE,"4 Panel"}</definedName>
    <definedName name="___New15" hidden="1">{"EVA",#N/A,FALSE,"SMT2";#N/A,#N/A,FALSE,"Summary";#N/A,#N/A,FALSE,"Graphs";#N/A,#N/A,FALSE,"4 Panel"}</definedName>
    <definedName name="___New16" hidden="1">{#N/A,#N/A,FALSE,"SMT1";#N/A,#N/A,FALSE,"SMT2";#N/A,#N/A,FALSE,"Summary";#N/A,#N/A,FALSE,"Graphs";#N/A,#N/A,FALSE,"4 Panel"}</definedName>
    <definedName name="___New17" hidden="1">{#N/A,#N/A,FALSE,"SMT1";#N/A,#N/A,FALSE,"SMT2";#N/A,#N/A,FALSE,"Summary";#N/A,#N/A,FALSE,"Graphs";#N/A,#N/A,FALSE,"4 Panel"}</definedName>
    <definedName name="___New18" hidden="1">{#N/A,#N/A,FALSE,"Full";#N/A,#N/A,FALSE,"Half";#N/A,#N/A,FALSE,"Op Expenses";#N/A,#N/A,FALSE,"Cap Charge";#N/A,#N/A,FALSE,"Cost C";#N/A,#N/A,FALSE,"PP&amp;E";#N/A,#N/A,FALSE,"R&amp;D"}</definedName>
    <definedName name="___New19" hidden="1">{"EVA",#N/A,FALSE,"SMT2";#N/A,#N/A,FALSE,"Summary";#N/A,#N/A,FALSE,"Graphs";#N/A,#N/A,FALSE,"4 Panel"}</definedName>
    <definedName name="___New20" hidden="1">{#N/A,#N/A,FALSE,"SMT1";#N/A,#N/A,FALSE,"SMT2";#N/A,#N/A,FALSE,"Summary";#N/A,#N/A,FALSE,"Graphs";#N/A,#N/A,FALSE,"4 Panel"}</definedName>
    <definedName name="___New21" hidden="1">{#N/A,#N/A,FALSE,"Full";#N/A,#N/A,FALSE,"Half";#N/A,#N/A,FALSE,"Op Expenses";#N/A,#N/A,FALSE,"Cap Charge";#N/A,#N/A,FALSE,"Cost C";#N/A,#N/A,FALSE,"PP&amp;E";#N/A,#N/A,FALSE,"R&amp;D"}</definedName>
    <definedName name="___NEW3" hidden="1">{#N/A,#N/A,FALSE,"SMT1";#N/A,#N/A,FALSE,"SMT2";#N/A,#N/A,FALSE,"Summary";#N/A,#N/A,FALSE,"Graphs";#N/A,#N/A,FALSE,"4 Panel"}</definedName>
    <definedName name="___nEW30" hidden="1">{"EVA",#N/A,FALSE,"SMT2";#N/A,#N/A,FALSE,"Summary";#N/A,#N/A,FALSE,"Graphs";#N/A,#N/A,FALSE,"4 Panel"}</definedName>
    <definedName name="___New31" hidden="1">{#N/A,#N/A,FALSE,"SMT1";#N/A,#N/A,FALSE,"SMT2";#N/A,#N/A,FALSE,"Summary";#N/A,#N/A,FALSE,"Graphs";#N/A,#N/A,FALSE,"4 Panel"}</definedName>
    <definedName name="___New32" hidden="1">{#N/A,#N/A,FALSE,"SMT1";#N/A,#N/A,FALSE,"SMT2";#N/A,#N/A,FALSE,"Summary";#N/A,#N/A,FALSE,"Graphs";#N/A,#N/A,FALSE,"4 Panel"}</definedName>
    <definedName name="___New33" hidden="1">{#N/A,#N/A,FALSE,"Full";#N/A,#N/A,FALSE,"Half";#N/A,#N/A,FALSE,"Op Expenses";#N/A,#N/A,FALSE,"Cap Charge";#N/A,#N/A,FALSE,"Cost C";#N/A,#N/A,FALSE,"PP&amp;E";#N/A,#N/A,FALSE,"R&amp;D"}</definedName>
    <definedName name="___New34" hidden="1">{"EVA",#N/A,FALSE,"SMT2";#N/A,#N/A,FALSE,"Summary";#N/A,#N/A,FALSE,"Graphs";#N/A,#N/A,FALSE,"4 Panel"}</definedName>
    <definedName name="___New35" hidden="1">{#N/A,#N/A,FALSE,"SMT1";#N/A,#N/A,FALSE,"SMT2";#N/A,#N/A,FALSE,"Summary";#N/A,#N/A,FALSE,"Graphs";#N/A,#N/A,FALSE,"4 Panel"}</definedName>
    <definedName name="___New36" hidden="1">{#N/A,#N/A,FALSE,"Full";#N/A,#N/A,FALSE,"Half";#N/A,#N/A,FALSE,"Op Expenses";#N/A,#N/A,FALSE,"Cap Charge";#N/A,#N/A,FALSE,"Cost C";#N/A,#N/A,FALSE,"PP&amp;E";#N/A,#N/A,FALSE,"R&amp;D"}</definedName>
    <definedName name="___NEW4" hidden="1">{#N/A,#N/A,FALSE,"Full";#N/A,#N/A,FALSE,"Half";#N/A,#N/A,FALSE,"Op Expenses";#N/A,#N/A,FALSE,"Cap Charge";#N/A,#N/A,FALSE,"Cost C";#N/A,#N/A,FALSE,"PP&amp;E";#N/A,#N/A,FALSE,"R&amp;D"}</definedName>
    <definedName name="___PAG1">#REF!</definedName>
    <definedName name="___PAG2">#REF!</definedName>
    <definedName name="___pas1">#REF!</definedName>
    <definedName name="___pas2">#REF!</definedName>
    <definedName name="___pat1">#REF!</definedName>
    <definedName name="___pay1">#REF!</definedName>
    <definedName name="___pay4">#REF!</definedName>
    <definedName name="___PF1">#REF!</definedName>
    <definedName name="___PF4">#REF!</definedName>
    <definedName name="___PF5">#REF!</definedName>
    <definedName name="___R" hidden="1">{#N/A,#N/A,FALSE,"GRAFICO";#N/A,#N/A,FALSE,"CAJA (2)";#N/A,#N/A,FALSE,"TERCEROS-PROMEDIO";#N/A,#N/A,FALSE,"CAJA";#N/A,#N/A,FALSE,"INGRESOS1995-2003";#N/A,#N/A,FALSE,"GASTOS1995-2003"}</definedName>
    <definedName name="___RA1">#N/A</definedName>
    <definedName name="___RA2">#N/A</definedName>
    <definedName name="___RA3">#REF!</definedName>
    <definedName name="___RA4">#REF!</definedName>
    <definedName name="___RA5">#REF!</definedName>
    <definedName name="___RA6">#N/A</definedName>
    <definedName name="___TR10">#REF!</definedName>
    <definedName name="___TR11">#REF!</definedName>
    <definedName name="___TR12">#REF!</definedName>
    <definedName name="___TR13">#REF!</definedName>
    <definedName name="___TR14">#REF!</definedName>
    <definedName name="___TR15">#REF!</definedName>
    <definedName name="___TR16">#REF!</definedName>
    <definedName name="___XX1">#REF!</definedName>
    <definedName name="___XX10">#REF!</definedName>
    <definedName name="___XX11">#REF!</definedName>
    <definedName name="___XX12">#REF!</definedName>
    <definedName name="___XX2">#REF!</definedName>
    <definedName name="___XX3">#REF!</definedName>
    <definedName name="___XX4">#REF!</definedName>
    <definedName name="___XX5">#REF!</definedName>
    <definedName name="___XX6">#REF!</definedName>
    <definedName name="___XX7">#REF!</definedName>
    <definedName name="___XX8">#REF!</definedName>
    <definedName name="___XX9">#REF!</definedName>
    <definedName name="__123Graph_A" hidden="1">[2]EXTRA!$B$12:$B$31</definedName>
    <definedName name="__123Graph_ACAPTACIO" hidden="1">[3]COMPENSACIONES!#REF!</definedName>
    <definedName name="__123Graph_ACAPTUEN" hidden="1">[3]COMPENSACIONES!#REF!</definedName>
    <definedName name="__123Graph_B" hidden="1">[2]EXTRA!$C$12:$C$31</definedName>
    <definedName name="__123Graph_BCAPTUEN" hidden="1">[3]COMPENSACIONES!#REF!</definedName>
    <definedName name="__123Graph_C" hidden="1">[2]EXTRA!$D$12:$D$31</definedName>
    <definedName name="__123Graph_CCAPTUEN" hidden="1">[3]COMPENSACIONES!#REF!</definedName>
    <definedName name="__123Graph_D" hidden="1">[2]EXTRA!$E$12:$E$31</definedName>
    <definedName name="__123Graph_DCAPTUEN" hidden="1">[3]COMPENSACIONES!#REF!</definedName>
    <definedName name="__123Graph_E" hidden="1">[2]EXTRA!$F$12:$F$31</definedName>
    <definedName name="__123Graph_F" hidden="1">[2]EXTRA!$G$12:$G$31</definedName>
    <definedName name="__123Graph_X" hidden="1">'[2]Sdo.Empres.Grupo.'!$A$6:$A$58</definedName>
    <definedName name="__123Graph_XCAPTACIO" hidden="1">[3]COMPENSACIONES!#REF!</definedName>
    <definedName name="__123Graph_XCAPTUEN" hidden="1">[3]COMPENSACIONES!#REF!</definedName>
    <definedName name="__act1">#REF!</definedName>
    <definedName name="__act2">#REF!</definedName>
    <definedName name="__act3">#REF!</definedName>
    <definedName name="__apf1">#REF!</definedName>
    <definedName name="__arp1">#REF!</definedName>
    <definedName name="__cmd1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ND1">#REF!</definedName>
    <definedName name="__gas1">#REF!</definedName>
    <definedName name="__gas2">#REF!</definedName>
    <definedName name="__gas3">#REF!</definedName>
    <definedName name="__gas4">#REF!</definedName>
    <definedName name="__gas5">#REF!</definedName>
    <definedName name="__GGF2" hidden="1">{#N/A,#N/A,FALSE,"balance";#N/A,#N/A,FALSE,"PYG"}</definedName>
    <definedName name="__GND1">#REF!</definedName>
    <definedName name="__GND2">#REF!</definedName>
    <definedName name="__GND3">#REF!</definedName>
    <definedName name="__GND4">#REF!</definedName>
    <definedName name="__GND5">#REF!</definedName>
    <definedName name="__GTO1">#REF!</definedName>
    <definedName name="__IMP1">#REF!</definedName>
    <definedName name="__ing1">#REF!</definedName>
    <definedName name="__ing2">#REF!</definedName>
    <definedName name="__ing3">#REF!</definedName>
    <definedName name="__isa1">#REF!</definedName>
    <definedName name="__isa3">#REF!</definedName>
    <definedName name="__LOB10">#REF!</definedName>
    <definedName name="__LOB35">#REF!</definedName>
    <definedName name="__new1" hidden="1">{#N/A,#N/A,FALSE,"SMT1";#N/A,#N/A,FALSE,"SMT2";#N/A,#N/A,FALSE,"Summary";#N/A,#N/A,FALSE,"Graphs";#N/A,#N/A,FALSE,"4 Panel"}</definedName>
    <definedName name="__New15" hidden="1">{"EVA",#N/A,FALSE,"SMT2";#N/A,#N/A,FALSE,"Summary";#N/A,#N/A,FALSE,"Graphs";#N/A,#N/A,FALSE,"4 Panel"}</definedName>
    <definedName name="__New16" hidden="1">{#N/A,#N/A,FALSE,"SMT1";#N/A,#N/A,FALSE,"SMT2";#N/A,#N/A,FALSE,"Summary";#N/A,#N/A,FALSE,"Graphs";#N/A,#N/A,FALSE,"4 Panel"}</definedName>
    <definedName name="__New17" hidden="1">{#N/A,#N/A,FALSE,"SMT1";#N/A,#N/A,FALSE,"SMT2";#N/A,#N/A,FALSE,"Summary";#N/A,#N/A,FALSE,"Graphs";#N/A,#N/A,FALSE,"4 Panel"}</definedName>
    <definedName name="__New18" hidden="1">{#N/A,#N/A,FALSE,"Full";#N/A,#N/A,FALSE,"Half";#N/A,#N/A,FALSE,"Op Expenses";#N/A,#N/A,FALSE,"Cap Charge";#N/A,#N/A,FALSE,"Cost C";#N/A,#N/A,FALSE,"PP&amp;E";#N/A,#N/A,FALSE,"R&amp;D"}</definedName>
    <definedName name="__New19" hidden="1">{"EVA",#N/A,FALSE,"SMT2";#N/A,#N/A,FALSE,"Summary";#N/A,#N/A,FALSE,"Graphs";#N/A,#N/A,FALSE,"4 Panel"}</definedName>
    <definedName name="__New20" hidden="1">{#N/A,#N/A,FALSE,"SMT1";#N/A,#N/A,FALSE,"SMT2";#N/A,#N/A,FALSE,"Summary";#N/A,#N/A,FALSE,"Graphs";#N/A,#N/A,FALSE,"4 Panel"}</definedName>
    <definedName name="__New21" hidden="1">{#N/A,#N/A,FALSE,"Full";#N/A,#N/A,FALSE,"Half";#N/A,#N/A,FALSE,"Op Expenses";#N/A,#N/A,FALSE,"Cap Charge";#N/A,#N/A,FALSE,"Cost C";#N/A,#N/A,FALSE,"PP&amp;E";#N/A,#N/A,FALSE,"R&amp;D"}</definedName>
    <definedName name="__NEW3" hidden="1">{#N/A,#N/A,FALSE,"SMT1";#N/A,#N/A,FALSE,"SMT2";#N/A,#N/A,FALSE,"Summary";#N/A,#N/A,FALSE,"Graphs";#N/A,#N/A,FALSE,"4 Panel"}</definedName>
    <definedName name="__nEW30" hidden="1">{"EVA",#N/A,FALSE,"SMT2";#N/A,#N/A,FALSE,"Summary";#N/A,#N/A,FALSE,"Graphs";#N/A,#N/A,FALSE,"4 Panel"}</definedName>
    <definedName name="__New31" hidden="1">{#N/A,#N/A,FALSE,"SMT1";#N/A,#N/A,FALSE,"SMT2";#N/A,#N/A,FALSE,"Summary";#N/A,#N/A,FALSE,"Graphs";#N/A,#N/A,FALSE,"4 Panel"}</definedName>
    <definedName name="__New32" hidden="1">{#N/A,#N/A,FALSE,"SMT1";#N/A,#N/A,FALSE,"SMT2";#N/A,#N/A,FALSE,"Summary";#N/A,#N/A,FALSE,"Graphs";#N/A,#N/A,FALSE,"4 Panel"}</definedName>
    <definedName name="__New33" hidden="1">{#N/A,#N/A,FALSE,"Full";#N/A,#N/A,FALSE,"Half";#N/A,#N/A,FALSE,"Op Expenses";#N/A,#N/A,FALSE,"Cap Charge";#N/A,#N/A,FALSE,"Cost C";#N/A,#N/A,FALSE,"PP&amp;E";#N/A,#N/A,FALSE,"R&amp;D"}</definedName>
    <definedName name="__New34" hidden="1">{"EVA",#N/A,FALSE,"SMT2";#N/A,#N/A,FALSE,"Summary";#N/A,#N/A,FALSE,"Graphs";#N/A,#N/A,FALSE,"4 Panel"}</definedName>
    <definedName name="__New35" hidden="1">{#N/A,#N/A,FALSE,"SMT1";#N/A,#N/A,FALSE,"SMT2";#N/A,#N/A,FALSE,"Summary";#N/A,#N/A,FALSE,"Graphs";#N/A,#N/A,FALSE,"4 Panel"}</definedName>
    <definedName name="__New36" hidden="1">{#N/A,#N/A,FALSE,"Full";#N/A,#N/A,FALSE,"Half";#N/A,#N/A,FALSE,"Op Expenses";#N/A,#N/A,FALSE,"Cap Charge";#N/A,#N/A,FALSE,"Cost C";#N/A,#N/A,FALSE,"PP&amp;E";#N/A,#N/A,FALSE,"R&amp;D"}</definedName>
    <definedName name="__NEW4" hidden="1">{#N/A,#N/A,FALSE,"Full";#N/A,#N/A,FALSE,"Half";#N/A,#N/A,FALSE,"Op Expenses";#N/A,#N/A,FALSE,"Cap Charge";#N/A,#N/A,FALSE,"Cost C";#N/A,#N/A,FALSE,"PP&amp;E";#N/A,#N/A,FALSE,"R&amp;D"}</definedName>
    <definedName name="__OCT2" hidden="1">{#N/A,#N/A,FALSE,"BL&amp;GPA";#N/A,#N/A,FALSE,"Summary";#N/A,#N/A,FALSE,"hts"}</definedName>
    <definedName name="__ok1" hidden="1">{#N/A,#N/A,FALSE,"balance";#N/A,#N/A,FALSE,"PYG"}</definedName>
    <definedName name="__Ok2" hidden="1">{#N/A,#N/A,FALSE,"balance";#N/A,#N/A,FALSE,"PYG"}</definedName>
    <definedName name="__op2000">#REF!</definedName>
    <definedName name="__PAG1">#REF!</definedName>
    <definedName name="__PAG2">#REF!</definedName>
    <definedName name="__pas1">#REF!</definedName>
    <definedName name="__pas2">#REF!</definedName>
    <definedName name="__pat1">#REF!</definedName>
    <definedName name="__pay1">#REF!</definedName>
    <definedName name="__pay4">#REF!</definedName>
    <definedName name="__PF1">#REF!</definedName>
    <definedName name="__PF4">#REF!</definedName>
    <definedName name="__PF5">#REF!</definedName>
    <definedName name="__PyG2" hidden="1">{#N/A,#N/A,FALSE,"balance";#N/A,#N/A,FALSE,"PYG"}</definedName>
    <definedName name="__PYG3" hidden="1">{#N/A,#N/A,FALSE,"balance";#N/A,#N/A,FALSE,"PYG"}</definedName>
    <definedName name="__PyG33" hidden="1">{#N/A,#N/A,FALSE,"balance";#N/A,#N/A,FALSE,"PYG"}</definedName>
    <definedName name="__R" hidden="1">{#N/A,#N/A,FALSE,"GRAFICO";#N/A,#N/A,FALSE,"CAJA (2)";#N/A,#N/A,FALSE,"TERCEROS-PROMEDIO";#N/A,#N/A,FALSE,"CAJA";#N/A,#N/A,FALSE,"INGRESOS1995-2003";#N/A,#N/A,FALSE,"GASTOS1995-2003"}</definedName>
    <definedName name="__RA1">#N/A</definedName>
    <definedName name="__RA2">#N/A</definedName>
    <definedName name="__RA3">#REF!</definedName>
    <definedName name="__RA4">#REF!</definedName>
    <definedName name="__RA5">#REF!</definedName>
    <definedName name="__RA6">#N/A</definedName>
    <definedName name="__REQ1">#REF!</definedName>
    <definedName name="__TR10">#REF!</definedName>
    <definedName name="__TR11">#REF!</definedName>
    <definedName name="__TR12">#REF!</definedName>
    <definedName name="__TR13">#REF!</definedName>
    <definedName name="__TR14">#REF!</definedName>
    <definedName name="__TR15">#REF!</definedName>
    <definedName name="__TR16">#REF!</definedName>
    <definedName name="__XX1">#REF!</definedName>
    <definedName name="__XX10">#REF!</definedName>
    <definedName name="__XX11">#REF!</definedName>
    <definedName name="__XX12">#REF!</definedName>
    <definedName name="__XX2">#REF!</definedName>
    <definedName name="__XX3">#REF!</definedName>
    <definedName name="__XX4">#REF!</definedName>
    <definedName name="__XX5">#REF!</definedName>
    <definedName name="__XX6">#REF!</definedName>
    <definedName name="__XX7">#REF!</definedName>
    <definedName name="__XX8">#REF!</definedName>
    <definedName name="__XX9">#REF!</definedName>
    <definedName name="_0">#N/A</definedName>
    <definedName name="_1">#REF!</definedName>
    <definedName name="_1.__PRODUCCION_Y_SERVICIOS___P_63">#REF!</definedName>
    <definedName name="_1._TOTAL_GASTOS">#REF!</definedName>
    <definedName name="_1_">#REF!</definedName>
    <definedName name="_1_______________________0febr">#REF!</definedName>
    <definedName name="_1_00346">#REF!</definedName>
    <definedName name="_10_____________________0febr">#REF!</definedName>
    <definedName name="_10____________________febr">#REF!</definedName>
    <definedName name="_11__________________0febr">#REF!</definedName>
    <definedName name="_12______________________febr">#REF!</definedName>
    <definedName name="_12___________________febr">#REF!</definedName>
    <definedName name="_1201_03">#N/A</definedName>
    <definedName name="_1221ACR">#REF!</definedName>
    <definedName name="_13_________________0febr">#REF!</definedName>
    <definedName name="_14____________________0febr">#REF!</definedName>
    <definedName name="_14__________________febr">#REF!</definedName>
    <definedName name="_15________________0febr">#REF!</definedName>
    <definedName name="_16_____________________febr">#REF!</definedName>
    <definedName name="_16_________________febr">#REF!</definedName>
    <definedName name="_1612_13">#REF!</definedName>
    <definedName name="_17_______________0febr">#REF!</definedName>
    <definedName name="_18___________________0febr">#REF!</definedName>
    <definedName name="_18________________febr">#REF!</definedName>
    <definedName name="_19______________0febr">#REF!</definedName>
    <definedName name="_1febr">#REF!</definedName>
    <definedName name="_2">#REF!</definedName>
    <definedName name="_2_">#REF!</definedName>
    <definedName name="_2________________________febr">#REF!</definedName>
    <definedName name="_2_______________________0febr">#REF!</definedName>
    <definedName name="_2_0febr">#REF!</definedName>
    <definedName name="_2_0RA">[4]Hoja1!#REF!</definedName>
    <definedName name="_20____________________febr">#REF!</definedName>
    <definedName name="_20_______________febr">#REF!</definedName>
    <definedName name="_21_____________0febr">#REF!</definedName>
    <definedName name="_22__________________0febr">#REF!</definedName>
    <definedName name="_22______________febr">#REF!</definedName>
    <definedName name="_23____________0febr">#REF!</definedName>
    <definedName name="_24___________________febr">#REF!</definedName>
    <definedName name="_24_____________febr">#REF!</definedName>
    <definedName name="_25___________0febr">#REF!</definedName>
    <definedName name="_26_________________0febr">#REF!</definedName>
    <definedName name="_26____________febr">#REF!</definedName>
    <definedName name="_27__________0febr">#REF!</definedName>
    <definedName name="_28__________________febr">#REF!</definedName>
    <definedName name="_28___________febr">#REF!</definedName>
    <definedName name="_29_________0febr">#REF!</definedName>
    <definedName name="_2febr">#REF!</definedName>
    <definedName name="_3.__GASTOS_VENTAS___P_62">#REF!</definedName>
    <definedName name="_3______________________0febr">#REF!</definedName>
    <definedName name="_30________________0febr">#REF!</definedName>
    <definedName name="_30__________febr">#REF!</definedName>
    <definedName name="_31________0febr">#REF!</definedName>
    <definedName name="_32_________________febr">#REF!</definedName>
    <definedName name="_32_________febr">#REF!</definedName>
    <definedName name="_33_______0febr">#REF!</definedName>
    <definedName name="_34_______________0febr">#REF!</definedName>
    <definedName name="_34________febr">#REF!</definedName>
    <definedName name="_35______0febr">#REF!</definedName>
    <definedName name="_36________________febr">#REF!</definedName>
    <definedName name="_36_______febr">#REF!</definedName>
    <definedName name="_37_____0febr">#REF!</definedName>
    <definedName name="_38______________0febr">#REF!</definedName>
    <definedName name="_38______febr">#REF!</definedName>
    <definedName name="_39____0febr">#REF!</definedName>
    <definedName name="_3febr">#REF!</definedName>
    <definedName name="_4._GASTOS_DE_ADMINISTRACION___P_61">#REF!</definedName>
    <definedName name="_4________________________febr">#REF!</definedName>
    <definedName name="_4_______________________febr">#REF!</definedName>
    <definedName name="_40_______________febr">#REF!</definedName>
    <definedName name="_40_____febr">#REF!</definedName>
    <definedName name="_41___0febr">#REF!</definedName>
    <definedName name="_42_____________0febr">#REF!</definedName>
    <definedName name="_42____febr">#REF!</definedName>
    <definedName name="_43_0febr">#REF!</definedName>
    <definedName name="_44______________febr">#REF!</definedName>
    <definedName name="_44febr">#REF!</definedName>
    <definedName name="_46____________0febr">#REF!</definedName>
    <definedName name="_48_____________febr">#REF!</definedName>
    <definedName name="_4febr">#REF!</definedName>
    <definedName name="_5_____________________0febr">#REF!</definedName>
    <definedName name="_50___________0febr">#REF!</definedName>
    <definedName name="_52____________febr">#REF!</definedName>
    <definedName name="_54__________0febr">#REF!</definedName>
    <definedName name="_56___________febr">#REF!</definedName>
    <definedName name="_58_________0febr">#REF!</definedName>
    <definedName name="_6______________________0febr">#REF!</definedName>
    <definedName name="_6______________________febr">#REF!</definedName>
    <definedName name="_60__________febr">#REF!</definedName>
    <definedName name="_62________0febr">#REF!</definedName>
    <definedName name="_64_________febr">#REF!</definedName>
    <definedName name="_66_______0febr">#REF!</definedName>
    <definedName name="_68________febr">#REF!</definedName>
    <definedName name="_7____________________0febr">#REF!</definedName>
    <definedName name="_70______0febr">#REF!</definedName>
    <definedName name="_72_______febr">#REF!</definedName>
    <definedName name="_74_____0febr">#REF!</definedName>
    <definedName name="_76______febr">#REF!</definedName>
    <definedName name="_78____0febr">#REF!</definedName>
    <definedName name="_8_______________________febr">#REF!</definedName>
    <definedName name="_8_____________________febr">#REF!</definedName>
    <definedName name="_80_____febr">#REF!</definedName>
    <definedName name="_82___0febr">#REF!</definedName>
    <definedName name="_84____febr">#REF!</definedName>
    <definedName name="_86_0febr">#REF!</definedName>
    <definedName name="_88febr">#REF!</definedName>
    <definedName name="_9___________________0febr">#REF!</definedName>
    <definedName name="_A_">#REF!</definedName>
    <definedName name="_act1">#REF!</definedName>
    <definedName name="_act2">#REF!</definedName>
    <definedName name="_act3">#REF!</definedName>
    <definedName name="_apf1">#REF!</definedName>
    <definedName name="_arp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anualCount" hidden="1">4</definedName>
    <definedName name="_AtRisk_SimSetting_MultipleCPUMode" hidden="1">0</definedName>
    <definedName name="_AtRisk_SimSetting_MultipleCPUModeV8" hidden="1">2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_">#REF!</definedName>
    <definedName name="_C_">#REF!</definedName>
    <definedName name="_cmd1">#REF!</definedName>
    <definedName name="_d">#REF!</definedName>
    <definedName name="_D_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5">#REF!</definedName>
    <definedName name="_DAT50">#REF!</definedName>
    <definedName name="_DAT52">#REF!</definedName>
    <definedName name="_DAT53">#REF!</definedName>
    <definedName name="_DAT55">#REF!</definedName>
    <definedName name="_DAT56">#REF!</definedName>
    <definedName name="_DAT59">#REF!</definedName>
    <definedName name="_DAT6">#REF!</definedName>
    <definedName name="_DAT60">#REF!</definedName>
    <definedName name="_DAT61">#REF!</definedName>
    <definedName name="_DAT62">#REF!</definedName>
    <definedName name="_DAT63">#REF!</definedName>
    <definedName name="_DAT64">#REF!</definedName>
    <definedName name="_DAT65">#REF!</definedName>
    <definedName name="_DAT66">#REF!</definedName>
    <definedName name="_DAT67">#REF!</definedName>
    <definedName name="_DAT68">#REF!</definedName>
    <definedName name="_DAT69">#REF!</definedName>
    <definedName name="_DAT7">#REF!</definedName>
    <definedName name="_DAT70">#REF!</definedName>
    <definedName name="_DAT71">#REF!</definedName>
    <definedName name="_DAT72">#REF!</definedName>
    <definedName name="_DAT73">#REF!</definedName>
    <definedName name="_DAT74">#REF!</definedName>
    <definedName name="_DAT75">#REF!</definedName>
    <definedName name="_DAT76">#REF!</definedName>
    <definedName name="_DAT77">#REF!</definedName>
    <definedName name="_DAT78">#REF!</definedName>
    <definedName name="_DAT79">#REF!</definedName>
    <definedName name="_DAT8">#REF!</definedName>
    <definedName name="_DAT80">#REF!</definedName>
    <definedName name="_DAT9">#REF!</definedName>
    <definedName name="_E_">#REF!</definedName>
    <definedName name="_END1">#REF!</definedName>
    <definedName name="_f" hidden="1">{#N/A,#N/A,FALSE,"GRAFICO";#N/A,#N/A,FALSE,"CAJA (2)";#N/A,#N/A,FALSE,"TERCEROS-PROMEDIO";#N/A,#N/A,FALSE,"CAJA";#N/A,#N/A,FALSE,"INGRESOS1995-2003";#N/A,#N/A,FALSE,"GASTOS1995-2003"}</definedName>
    <definedName name="_Fill" hidden="1">#REF!</definedName>
    <definedName name="_gas1">#REF!</definedName>
    <definedName name="_gas2">#REF!</definedName>
    <definedName name="_gas3">#REF!</definedName>
    <definedName name="_gas4">#REF!</definedName>
    <definedName name="_gas5">#REF!</definedName>
    <definedName name="_GND1">#REF!</definedName>
    <definedName name="_GND2">#REF!</definedName>
    <definedName name="_GND3">#REF!</definedName>
    <definedName name="_GND4">#REF!</definedName>
    <definedName name="_GND5">#REF!</definedName>
    <definedName name="_GTO1">#REF!</definedName>
    <definedName name="_IMP1">#REF!</definedName>
    <definedName name="_ing1">#REF!</definedName>
    <definedName name="_ing2">#REF!</definedName>
    <definedName name="_ing3">#REF!</definedName>
    <definedName name="_isa1">#REF!</definedName>
    <definedName name="_isa3">#REF!</definedName>
    <definedName name="_Key1" hidden="1">[5]INVERGPO!$AF$24:$AF$103</definedName>
    <definedName name="_Key2" hidden="1">[5]INVERGPO!$AF$7:$AF$11</definedName>
    <definedName name="_Key54" hidden="1">[5]INVERGPO!$AF$24:$AF$103</definedName>
    <definedName name="_Key55" hidden="1">[5]INVERGPO!$AF$7:$AF$11</definedName>
    <definedName name="_LOB10">#REF!</definedName>
    <definedName name="_LOB35">#REF!</definedName>
    <definedName name="_new1" hidden="1">{#N/A,#N/A,FALSE,"SMT1";#N/A,#N/A,FALSE,"SMT2";#N/A,#N/A,FALSE,"Summary";#N/A,#N/A,FALSE,"Graphs";#N/A,#N/A,FALSE,"4 Panel"}</definedName>
    <definedName name="_New15" hidden="1">{"EVA",#N/A,FALSE,"SMT2";#N/A,#N/A,FALSE,"Summary";#N/A,#N/A,FALSE,"Graphs";#N/A,#N/A,FALSE,"4 Panel"}</definedName>
    <definedName name="_New16" hidden="1">{#N/A,#N/A,FALSE,"SMT1";#N/A,#N/A,FALSE,"SMT2";#N/A,#N/A,FALSE,"Summary";#N/A,#N/A,FALSE,"Graphs";#N/A,#N/A,FALSE,"4 Panel"}</definedName>
    <definedName name="_New17" hidden="1">{#N/A,#N/A,FALSE,"SMT1";#N/A,#N/A,FALSE,"SMT2";#N/A,#N/A,FALSE,"Summary";#N/A,#N/A,FALSE,"Graphs";#N/A,#N/A,FALSE,"4 Panel"}</definedName>
    <definedName name="_New18" hidden="1">{#N/A,#N/A,FALSE,"Full";#N/A,#N/A,FALSE,"Half";#N/A,#N/A,FALSE,"Op Expenses";#N/A,#N/A,FALSE,"Cap Charge";#N/A,#N/A,FALSE,"Cost C";#N/A,#N/A,FALSE,"PP&amp;E";#N/A,#N/A,FALSE,"R&amp;D"}</definedName>
    <definedName name="_New19" hidden="1">{"EVA",#N/A,FALSE,"SMT2";#N/A,#N/A,FALSE,"Summary";#N/A,#N/A,FALSE,"Graphs";#N/A,#N/A,FALSE,"4 Panel"}</definedName>
    <definedName name="_New20" hidden="1">{#N/A,#N/A,FALSE,"SMT1";#N/A,#N/A,FALSE,"SMT2";#N/A,#N/A,FALSE,"Summary";#N/A,#N/A,FALSE,"Graphs";#N/A,#N/A,FALSE,"4 Panel"}</definedName>
    <definedName name="_New21" hidden="1">{#N/A,#N/A,FALSE,"Full";#N/A,#N/A,FALSE,"Half";#N/A,#N/A,FALSE,"Op Expenses";#N/A,#N/A,FALSE,"Cap Charge";#N/A,#N/A,FALSE,"Cost C";#N/A,#N/A,FALSE,"PP&amp;E";#N/A,#N/A,FALSE,"R&amp;D"}</definedName>
    <definedName name="_NEW3" hidden="1">{#N/A,#N/A,FALSE,"SMT1";#N/A,#N/A,FALSE,"SMT2";#N/A,#N/A,FALSE,"Summary";#N/A,#N/A,FALSE,"Graphs";#N/A,#N/A,FALSE,"4 Panel"}</definedName>
    <definedName name="_nEW30" hidden="1">{"EVA",#N/A,FALSE,"SMT2";#N/A,#N/A,FALSE,"Summary";#N/A,#N/A,FALSE,"Graphs";#N/A,#N/A,FALSE,"4 Panel"}</definedName>
    <definedName name="_New31" hidden="1">{#N/A,#N/A,FALSE,"SMT1";#N/A,#N/A,FALSE,"SMT2";#N/A,#N/A,FALSE,"Summary";#N/A,#N/A,FALSE,"Graphs";#N/A,#N/A,FALSE,"4 Panel"}</definedName>
    <definedName name="_New32" hidden="1">{#N/A,#N/A,FALSE,"SMT1";#N/A,#N/A,FALSE,"SMT2";#N/A,#N/A,FALSE,"Summary";#N/A,#N/A,FALSE,"Graphs";#N/A,#N/A,FALSE,"4 Panel"}</definedName>
    <definedName name="_New33" hidden="1">{#N/A,#N/A,FALSE,"Full";#N/A,#N/A,FALSE,"Half";#N/A,#N/A,FALSE,"Op Expenses";#N/A,#N/A,FALSE,"Cap Charge";#N/A,#N/A,FALSE,"Cost C";#N/A,#N/A,FALSE,"PP&amp;E";#N/A,#N/A,FALSE,"R&amp;D"}</definedName>
    <definedName name="_New34" hidden="1">{"EVA",#N/A,FALSE,"SMT2";#N/A,#N/A,FALSE,"Summary";#N/A,#N/A,FALSE,"Graphs";#N/A,#N/A,FALSE,"4 Panel"}</definedName>
    <definedName name="_New35" hidden="1">{#N/A,#N/A,FALSE,"SMT1";#N/A,#N/A,FALSE,"SMT2";#N/A,#N/A,FALSE,"Summary";#N/A,#N/A,FALSE,"Graphs";#N/A,#N/A,FALSE,"4 Panel"}</definedName>
    <definedName name="_New36" hidden="1">{#N/A,#N/A,FALSE,"Full";#N/A,#N/A,FALSE,"Half";#N/A,#N/A,FALSE,"Op Expenses";#N/A,#N/A,FALSE,"Cap Charge";#N/A,#N/A,FALSE,"Cost C";#N/A,#N/A,FALSE,"PP&amp;E";#N/A,#N/A,FALSE,"R&amp;D"}</definedName>
    <definedName name="_NEW4" hidden="1">{#N/A,#N/A,FALSE,"Full";#N/A,#N/A,FALSE,"Half";#N/A,#N/A,FALSE,"Op Expenses";#N/A,#N/A,FALSE,"Cap Charge";#N/A,#N/A,FALSE,"Cost C";#N/A,#N/A,FALSE,"PP&amp;E";#N/A,#N/A,FALSE,"R&amp;D"}</definedName>
    <definedName name="_op2000">#REF!</definedName>
    <definedName name="_Orden" hidden="1">[5]INVERGPO!$B$24:$AF$103</definedName>
    <definedName name="_Order1" hidden="1">0</definedName>
    <definedName name="_Order2" hidden="1">0</definedName>
    <definedName name="_Pag1">#REF!</definedName>
    <definedName name="_PAG2">#REF!</definedName>
    <definedName name="_Parse_In" hidden="1">[6]BOGOTA!#REF!</definedName>
    <definedName name="_pas1">#REF!</definedName>
    <definedName name="_pas2">#REF!</definedName>
    <definedName name="_pat1">#REF!</definedName>
    <definedName name="_pay1">#REF!</definedName>
    <definedName name="_pay4">#REF!</definedName>
    <definedName name="_PF1">#REF!</definedName>
    <definedName name="_PF4">#REF!</definedName>
    <definedName name="_PF5">#REF!</definedName>
    <definedName name="_PYG1">#REF!</definedName>
    <definedName name="_PYG2">#REF!</definedName>
    <definedName name="_R" hidden="1">{#N/A,#N/A,FALSE,"GRAFICO";#N/A,#N/A,FALSE,"CAJA (2)";#N/A,#N/A,FALSE,"TERCEROS-PROMEDIO";#N/A,#N/A,FALSE,"CAJA";#N/A,#N/A,FALSE,"INGRESOS1995-2003";#N/A,#N/A,FALSE,"GASTOS1995-2003"}</definedName>
    <definedName name="_RA1">#N/A</definedName>
    <definedName name="_RA2">#N/A</definedName>
    <definedName name="_RA3">#REF!</definedName>
    <definedName name="_RA4">#REF!</definedName>
    <definedName name="_RA5">#REF!</definedName>
    <definedName name="_RA6">#N/A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Q1">#REF!</definedName>
    <definedName name="_Sort" hidden="1">[5]INVERGPO!$B$24:$AF$103</definedName>
    <definedName name="_Table2_Out" hidden="1">#REF!</definedName>
    <definedName name="_TR10">#REF!</definedName>
    <definedName name="_TR11">#REF!</definedName>
    <definedName name="_TR12">#REF!</definedName>
    <definedName name="_TR13">#REF!</definedName>
    <definedName name="_TR14">#REF!</definedName>
    <definedName name="_TR15">#REF!</definedName>
    <definedName name="_TR16">#REF!</definedName>
    <definedName name="_XX1">#REF!</definedName>
    <definedName name="_XX10">#REF!</definedName>
    <definedName name="_XX11">#REF!</definedName>
    <definedName name="_XX12">#REF!</definedName>
    <definedName name="_XX2">#REF!</definedName>
    <definedName name="_XX3">#REF!</definedName>
    <definedName name="_XX4">#REF!</definedName>
    <definedName name="_XX5">#REF!</definedName>
    <definedName name="_XX6">#REF!</definedName>
    <definedName name="_XX7">#REF!</definedName>
    <definedName name="_XX8">#REF!</definedName>
    <definedName name="_XX9">#REF!</definedName>
    <definedName name="a" hidden="1">{#N/A,#N/A,FALSE,"balance";#N/A,#N/A,FALSE,"PYG"}</definedName>
    <definedName name="A.1.">#REF!</definedName>
    <definedName name="A.1._VOLVER">#REF!</definedName>
    <definedName name="A.1.1.">#REF!</definedName>
    <definedName name="A.1.1._VOLVER">#REF!</definedName>
    <definedName name="A.1.1.1.">#REF!</definedName>
    <definedName name="A.1.1.2.">#REF!</definedName>
    <definedName name="A.1.1.3.">#REF!</definedName>
    <definedName name="A.1.1.4">#REF!</definedName>
    <definedName name="A.1.2.">#REF!</definedName>
    <definedName name="A.1.2._VOLVER">#REF!</definedName>
    <definedName name="A.1.2.1.">#REF!</definedName>
    <definedName name="A.1.2.2.">#REF!</definedName>
    <definedName name="A.1.2.3.">#REF!</definedName>
    <definedName name="A.1.2.4.">#REF!</definedName>
    <definedName name="A.1.2.5.">#REF!</definedName>
    <definedName name="A.1.2.6.">#REF!</definedName>
    <definedName name="A.1.2.7.">#REF!</definedName>
    <definedName name="A.1.2.8.">#REF!</definedName>
    <definedName name="A.1.2.9.">#REF!</definedName>
    <definedName name="A.1.3.">#REF!</definedName>
    <definedName name="A.1.3._VOLVER">#REF!</definedName>
    <definedName name="A.1.3.1.">#REF!</definedName>
    <definedName name="A.1.3.2.">#REF!</definedName>
    <definedName name="A.1.3.3.">#REF!</definedName>
    <definedName name="A.1.3.4.">#REF!</definedName>
    <definedName name="A.1.4.">#REF!</definedName>
    <definedName name="A.1.4._VOLVER">#REF!</definedName>
    <definedName name="A.1.4.1.">#REF!</definedName>
    <definedName name="A.1.4.2.">#REF!</definedName>
    <definedName name="A.1.4.3.">#REF!</definedName>
    <definedName name="A.1.4.4.">#REF!</definedName>
    <definedName name="A.1.4.5.">#REF!</definedName>
    <definedName name="A.1.4.6.">#REF!</definedName>
    <definedName name="A.1.4.7.">#REF!</definedName>
    <definedName name="A.2.">#REF!</definedName>
    <definedName name="A.2._VOLVER">#REF!</definedName>
    <definedName name="A.2.1.">#REF!</definedName>
    <definedName name="A.2.1._VOLVER">#REF!</definedName>
    <definedName name="A.2.1.1.">#REF!</definedName>
    <definedName name="A.2.1.2.">#REF!</definedName>
    <definedName name="A.2.2.">#REF!</definedName>
    <definedName name="A.2.2._VOLVER">#REF!</definedName>
    <definedName name="A.2.2.1.">#REF!</definedName>
    <definedName name="A.2.2.2.">#REF!</definedName>
    <definedName name="A.2.2.3.">#REF!</definedName>
    <definedName name="A.2.2.4.">#REF!</definedName>
    <definedName name="A.3.">#REF!</definedName>
    <definedName name="A.3._VOLVER">#REF!</definedName>
    <definedName name="A.3.1.">#REF!</definedName>
    <definedName name="A.3.1._VOLVER">#REF!</definedName>
    <definedName name="A.3.1.1.">#REF!</definedName>
    <definedName name="A.3.1.2.">#REF!</definedName>
    <definedName name="A.3.1.3.">#REF!</definedName>
    <definedName name="A.3.2.">#REF!</definedName>
    <definedName name="A.3.2._VOLVER">#REF!</definedName>
    <definedName name="A.3.2.1.">#REF!</definedName>
    <definedName name="A.3.2.2.">#REF!</definedName>
    <definedName name="A.3.2.3.">#REF!</definedName>
    <definedName name="A.4.">#REF!</definedName>
    <definedName name="A.4._VOLVER">#REF!</definedName>
    <definedName name="A.4.1.">#REF!</definedName>
    <definedName name="A.4.1._VOLVER">#REF!</definedName>
    <definedName name="A.4.1.1.">#REF!</definedName>
    <definedName name="A.4.1.2.">#REF!</definedName>
    <definedName name="A.4.2.">#REF!</definedName>
    <definedName name="A.4.2._VOLVER">#REF!</definedName>
    <definedName name="A.4.2.1.">#REF!</definedName>
    <definedName name="A.4.2.2.">#REF!</definedName>
    <definedName name="A_impresión_IM">'[7]ACCION POR GRU AL 23 DE JULIO'!$C$2:$E$55</definedName>
    <definedName name="A_O">#REF!</definedName>
    <definedName name="A_O_ANT">#REF!</definedName>
    <definedName name="A_O_ANTC">#REF!</definedName>
    <definedName name="A60W60">#REF!</definedName>
    <definedName name="AA">#REF!</definedName>
    <definedName name="AAA" hidden="1">{#N/A,#N/A,FALSE,"balance";#N/A,#N/A,FALSE,"PYG"}</definedName>
    <definedName name="AAAA" hidden="1">{#N/A,#N/A,FALSE,"Aging Summary";#N/A,#N/A,FALSE,"Ratio Analysis";#N/A,#N/A,FALSE,"Test 120 Day Accts";#N/A,#N/A,FALSE,"Tickmarks"}</definedName>
    <definedName name="AAAAA" hidden="1">{#N/A,#N/A,FALSE,"balance";#N/A,#N/A,FALSE,"PYG"}</definedName>
    <definedName name="ABAST">#REF!</definedName>
    <definedName name="ABC">#REF!</definedName>
    <definedName name="Abr" hidden="1">{#N/A,#N/A,FALSE,"GP";#N/A,#N/A,FALSE,"Summary"}</definedName>
    <definedName name="ABRIL" hidden="1">{#N/A,#N/A,FALSE,"GP";#N/A,#N/A,FALSE,"Summary"}</definedName>
    <definedName name="Abril2" hidden="1">{#N/A,#N/A,FALSE,"GP";#N/A,#N/A,FALSE,"Summary"}</definedName>
    <definedName name="AccessDatabase" hidden="1">"F:\AndersonLegal\Modificado\ANEXOC2000 PARA SOCIEDADES.mdb"</definedName>
    <definedName name="ACCOUNTEDPERIODTYPE1">#REF!</definedName>
    <definedName name="ACLPop">#REF!</definedName>
    <definedName name="ACT">#REF!</definedName>
    <definedName name="ACTAGR">#REF!</definedName>
    <definedName name="ACTDEUD">#REF!</definedName>
    <definedName name="ACTENER">#REF!</definedName>
    <definedName name="ACTESC">#REF!</definedName>
    <definedName name="ACTGAN">#REF!</definedName>
    <definedName name="ACTINVER">#REF!</definedName>
    <definedName name="actividades">#REF!</definedName>
    <definedName name="ACTIVO">#REF!</definedName>
    <definedName name="ACTIVO_CARIBE">#REF!</definedName>
    <definedName name="ACTIVO_CETSA">#REF!</definedName>
    <definedName name="ACTIVO_COSTA">#REF!</definedName>
    <definedName name="ACTIVO01">#REF!</definedName>
    <definedName name="ACTIVO1">#REF!</definedName>
    <definedName name="ACTIVO1A">#REF!</definedName>
    <definedName name="ACTIVOA">#REF!</definedName>
    <definedName name="ACTTARIF">#REF!</definedName>
    <definedName name="ACTUALIZAR">#N/A</definedName>
    <definedName name="adelaida_de_martán">#REF!</definedName>
    <definedName name="adfadsfsa" hidden="1">{#N/A,#N/A,FALSE,"GRAFICO";#N/A,#N/A,FALSE,"CAJA (2)";#N/A,#N/A,FALSE,"TERCEROS-PROMEDIO";#N/A,#N/A,FALSE,"CAJA";#N/A,#N/A,FALSE,"INGRESOS1995-2003";#N/A,#N/A,FALSE,"GASTOS1995-2003"}</definedName>
    <definedName name="ADM_FIN">#REF!</definedName>
    <definedName name="admin">#REF!</definedName>
    <definedName name="ADMINISTRATIVOS_PROPIOS">#REF!</definedName>
    <definedName name="ADRIANA">#REF!</definedName>
    <definedName name="adriana_del_pilar_cruz">#REF!</definedName>
    <definedName name="adriana_ocampo">#REF!</definedName>
    <definedName name="adz">#REF!</definedName>
    <definedName name="af">#REF!</definedName>
    <definedName name="af_1">#REF!</definedName>
    <definedName name="af_2">#REF!</definedName>
    <definedName name="Affiliate">#REF!</definedName>
    <definedName name="afhdfh">#REF!</definedName>
    <definedName name="Agente">#REF!</definedName>
    <definedName name="agentes">#REF!</definedName>
    <definedName name="AGLO" hidden="1">{#N/A,#N/A,FALSE,"Aging Summary";#N/A,#N/A,FALSE,"Ratio Analysis";#N/A,#N/A,FALSE,"Test 120 Day Accts";#N/A,#N/A,FALSE,"Tickmarks"}</definedName>
    <definedName name="AGO">#REF!</definedName>
    <definedName name="AGOSTO">#REF!</definedName>
    <definedName name="AJUSTES">#REF!</definedName>
    <definedName name="AJUSTES1">#REF!</definedName>
    <definedName name="AKO" hidden="1">{#N/A,#N/A,FALSE,"SMT1";#N/A,#N/A,FALSE,"SMT2";#N/A,#N/A,FALSE,"Summary";#N/A,#N/A,FALSE,"Graphs";#N/A,#N/A,FALSE,"4 Panel"}</definedName>
    <definedName name="alba_de_cadavid">#REF!</definedName>
    <definedName name="alberto_marmolejo">#REF!</definedName>
    <definedName name="alberto_varela">#REF!</definedName>
    <definedName name="ALEJO" hidden="1">{#N/A,#N/A,FALSE,"Aging Summary";#N/A,#N/A,FALSE,"Ratio Analysis";#N/A,#N/A,FALSE,"Test 120 Day Accts";#N/A,#N/A,FALSE,"Tickmarks"}</definedName>
    <definedName name="alfayomega" hidden="1">{#N/A,#N/A,FALSE,"Aging Summary";#N/A,#N/A,FALSE,"Ratio Analysis";#N/A,#N/A,FALSE,"Test 120 Day Accts";#N/A,#N/A,FALSE,"Tickmarks"}</definedName>
    <definedName name="alicia_de_solanilla">#REF!</definedName>
    <definedName name="Alloc">#REF!</definedName>
    <definedName name="Alquilada">#REF!</definedName>
    <definedName name="ALTAS_año_2004">#REF!</definedName>
    <definedName name="alvaro_colonia">#REF!</definedName>
    <definedName name="alvaro_girón">#REF!</definedName>
    <definedName name="alvaro_marmolejo">#REF!</definedName>
    <definedName name="AM1A">#REF!</definedName>
    <definedName name="AM1Q">#REF!</definedName>
    <definedName name="ana_maría_olaya">#REF!</definedName>
    <definedName name="Andino">#REF!</definedName>
    <definedName name="ANDREA">#REF!</definedName>
    <definedName name="anex" hidden="1">{#N/A,#N/A,FALSE,"balance";#N/A,#N/A,FALSE,"PYG"}</definedName>
    <definedName name="Anexo" hidden="1">{#N/A,#N/A,FALSE,"balance";#N/A,#N/A,FALSE,"PYG"}</definedName>
    <definedName name="Anexo19" hidden="1">{#N/A,#N/A,FALSE,"balance";#N/A,#N/A,FALSE,"PYG"}</definedName>
    <definedName name="ANEXO196">#REF!</definedName>
    <definedName name="ANEXO9" hidden="1">{#N/A,#N/A,FALSE,"balance";#N/A,#N/A,FALSE,"PYG"}</definedName>
    <definedName name="ANEXOC2000_PARA_SOCIEDADES_Hoja1_Lista">#REF!</definedName>
    <definedName name="anexos">#REF!,#REF!</definedName>
    <definedName name="ANGEL" hidden="1">{#N/A,#N/A,FALSE,"GRAFICO";#N/A,#N/A,FALSE,"CAJA (2)";#N/A,#N/A,FALSE,"TERCEROS-PROMEDIO";#N/A,#N/A,FALSE,"CAJA";#N/A,#N/A,FALSE,"INGRESOS1995-2003";#N/A,#N/A,FALSE,"GASTOS1995-2003"}</definedName>
    <definedName name="angela_marmolejo">#REF!</definedName>
    <definedName name="ANGELICA">#REF!</definedName>
    <definedName name="anis">#REF!</definedName>
    <definedName name="Ano_Gravable">#REF!</definedName>
    <definedName name="anscount" hidden="1">1</definedName>
    <definedName name="ANTICIPO">#REF!</definedName>
    <definedName name="ANTICIPO1">#REF!</definedName>
    <definedName name="ANUARIO">#REF!</definedName>
    <definedName name="AÑO">#REF!</definedName>
    <definedName name="añoinf">#REF!</definedName>
    <definedName name="API_CARIBE">#REF!</definedName>
    <definedName name="API_COSTA">#REF!</definedName>
    <definedName name="aportes">#REF!</definedName>
    <definedName name="APORTES1">#REF!</definedName>
    <definedName name="APORTES2">#REF!</definedName>
    <definedName name="aportes3">#REF!</definedName>
    <definedName name="APPSUSERNAME1">#REF!</definedName>
    <definedName name="ARA_Threshold">#REF!</definedName>
    <definedName name="aranceles">#REF!</definedName>
    <definedName name="ARCHIVO">#REF!</definedName>
    <definedName name="ARCHIVO_AJUSTES">#REF!</definedName>
    <definedName name="AREA">#REF!</definedName>
    <definedName name="_xlnm.Print_Area">#REF!</definedName>
    <definedName name="Área_de_reimpresión">#REF!</definedName>
    <definedName name="Area_Funcional">#REF!</definedName>
    <definedName name="area_imp">#REF!</definedName>
    <definedName name="area2">#REF!</definedName>
    <definedName name="area3">#REF!</definedName>
    <definedName name="Areas">#REF!</definedName>
    <definedName name="ARP_Threshold">#REF!</definedName>
    <definedName name="ARRENDAM1" hidden="1">{#N/A,#N/A,FALSE,"Aging Summary";#N/A,#N/A,FALSE,"Ratio Analysis";#N/A,#N/A,FALSE,"Test 120 Day Accts";#N/A,#N/A,FALSE,"Tickmarks"}</definedName>
    <definedName name="ARRENDAMIENTO" hidden="1">{#N/A,#N/A,FALSE,"Aging Summary";#N/A,#N/A,FALSE,"Ratio Analysis";#N/A,#N/A,FALSE,"Test 120 Day Accts";#N/A,#N/A,FALSE,"Tickmarks"}</definedName>
    <definedName name="ARRENDAMIENTOS" hidden="1">{#N/A,#N/A,FALSE,"Aging Summary";#N/A,#N/A,FALSE,"Ratio Analysis";#N/A,#N/A,FALSE,"Test 120 Day Accts";#N/A,#N/A,FALSE,"Tickmarks"}</definedName>
    <definedName name="as">#REF!</definedName>
    <definedName name="AS2DocOpenMode" hidden="1">"AS2DocumentEdit"</definedName>
    <definedName name="AS2LinkLS" hidden="1">[8]Links!A1</definedName>
    <definedName name="AS2ReportLS" hidden="1">1</definedName>
    <definedName name="AS2StaticLS" hidden="1">[8]Lead!A1</definedName>
    <definedName name="AS2SyncStepLS" hidden="1">0</definedName>
    <definedName name="AS2TickmarkLS" hidden="1">#REF!</definedName>
    <definedName name="AS2VersionLS" hidden="1">300</definedName>
    <definedName name="asa">#REF!</definedName>
    <definedName name="asdf" hidden="1">{#N/A,#N/A,FALSE,"balance";#N/A,#N/A,FALSE,"PYG"}</definedName>
    <definedName name="asf">#REF!</definedName>
    <definedName name="ASFTRT">#REF!</definedName>
    <definedName name="askfnkng">#REF!</definedName>
    <definedName name="assdd">#REF!</definedName>
    <definedName name="assumptions">#REF!</definedName>
    <definedName name="ATRYH">#REF!</definedName>
    <definedName name="AUTO">#REF!</definedName>
    <definedName name="AUTOSERVICIOS">#REF!</definedName>
    <definedName name="AveragePPI">#REF!</definedName>
    <definedName name="Avisostd">"Rectangle 18"</definedName>
    <definedName name="AYUDA">#REF!</definedName>
    <definedName name="AZUCPA">#REF!</definedName>
    <definedName name="AZUCPS">#REF!</definedName>
    <definedName name="AZUCRA">#REF!</definedName>
    <definedName name="AZUCRS">#REF!</definedName>
    <definedName name="b" hidden="1">{#N/A,#N/A,FALSE,"balance";#N/A,#N/A,FALSE,"PYG"}</definedName>
    <definedName name="B14B">#REF!</definedName>
    <definedName name="B6A">#REF!</definedName>
    <definedName name="BA_05">#REF!</definedName>
    <definedName name="BA_06A">#REF!</definedName>
    <definedName name="BA_06B">#REF!</definedName>
    <definedName name="BA_08">#REF!</definedName>
    <definedName name="ba_12">#REF!</definedName>
    <definedName name="ba_13">#REF!</definedName>
    <definedName name="BA_16A">#REF!</definedName>
    <definedName name="BA_16B">#REF!</definedName>
    <definedName name="BA_20">#REF!</definedName>
    <definedName name="BA_32">#REF!</definedName>
    <definedName name="BA_33">#REF!</definedName>
    <definedName name="BA_34">#REF!</definedName>
    <definedName name="BA_35">#REF!</definedName>
    <definedName name="BA_39">#REF!</definedName>
    <definedName name="BABAS" hidden="1">{#N/A,#N/A,FALSE,"Aging Summary";#N/A,#N/A,FALSE,"Ratio Analysis";#N/A,#N/A,FALSE,"Test 120 Day Accts";#N/A,#N/A,FALSE,"Tickmarks"}</definedName>
    <definedName name="BAG">#REF!</definedName>
    <definedName name="BAGS">#REF!</definedName>
    <definedName name="BAJAS_año_2004">#REF!</definedName>
    <definedName name="BALANCE">#REF!</definedName>
    <definedName name="BALANCE_GENERAL2">#REF!</definedName>
    <definedName name="BARRANQUILLA">#REF!,#REF!</definedName>
    <definedName name="bas">#REF!</definedName>
    <definedName name="BASE">#REF!</definedName>
    <definedName name="BASE_DATO">#REF!</definedName>
    <definedName name="base1">#REF!</definedName>
    <definedName name="BASE2">#REF!</definedName>
    <definedName name="_xlnm.Database">'[7]ACCION POR GRU AL 23 DE JULIO'!#REF!</definedName>
    <definedName name="BasePer">#REF!</definedName>
    <definedName name="bases">#REF!</definedName>
    <definedName name="bases1">#REF!</definedName>
    <definedName name="BASETABLA">#REF!</definedName>
    <definedName name="Baxter">#REF!</definedName>
    <definedName name="bb" hidden="1">{"PYGS",#N/A,FALSE,"PYG";"ACTIS",#N/A,FALSE,"BCE_GRAL-ACTIVO";"PASIS",#N/A,FALSE,"BCE_GRAL-PASIVO-PATRIM";"CAJAS",#N/A,FALSE,"CAJA"}</definedName>
    <definedName name="BBB" hidden="1">0</definedName>
    <definedName name="BBBB" hidden="1">{"PYGT",#N/A,FALSE,"PYG";"ACTIT",#N/A,FALSE,"BCE_GRAL-ACTIVO";"PASIT",#N/A,FALSE,"BCE_GRAL-PASIVO-PATRIM";"CAJAT",#N/A,FALSE,"CAJA"}</definedName>
    <definedName name="BC">#REF!</definedName>
    <definedName name="BCVC">#REF!</definedName>
    <definedName name="Beneficio">#REF!</definedName>
    <definedName name="bernardo_naranjo">#REF!</definedName>
    <definedName name="BG_Del" hidden="1">15</definedName>
    <definedName name="BG_Ins" hidden="1">4</definedName>
    <definedName name="BG_Mod" hidden="1">6</definedName>
    <definedName name="BGF">#REF!</definedName>
    <definedName name="Blanco_Ven">#REF!</definedName>
    <definedName name="BNV">#REF!</definedName>
    <definedName name="BOGOTA">#REF!,#REF!</definedName>
    <definedName name="Borrar">#REF!,#REF!,#REF!</definedName>
    <definedName name="BORRAR1">#REF!</definedName>
    <definedName name="Brand">#REF!</definedName>
    <definedName name="BSCH">#REF!</definedName>
    <definedName name="BUBBALOO">#REF!</definedName>
    <definedName name="BUBBLICIOUS">#REF!</definedName>
    <definedName name="BUCARAMANGA">#REF!,#REF!</definedName>
    <definedName name="BuiltIn_Print_Area">#N/A</definedName>
    <definedName name="BuiltIn_Print_Area___0">#N/A</definedName>
    <definedName name="BuiltIn_Print_Area___0___0">#N/A</definedName>
    <definedName name="BuiltIn_Print_Area___0___0___0">#N/A</definedName>
    <definedName name="BuiltIn_Print_Area___0___0___0___0">#N/A</definedName>
    <definedName name="BuiltIn_Print_Area___0___0___0___0___0">#N/A</definedName>
    <definedName name="BuiltIn_Print_Titles">#N/A</definedName>
    <definedName name="BuiltIn_Print_Titles___0">#N/A</definedName>
    <definedName name="BuiltIn_Print_Titles___0___0">#N/A</definedName>
    <definedName name="BuiltIn_Print_Titles___0___0___0">#N/A</definedName>
    <definedName name="BuiltIn_Print_Titles___0___0___0___0">#N/A</definedName>
    <definedName name="BuiltIn_Print_Titles___0___0___0___0___0">#N/A</definedName>
    <definedName name="Button_1">"ANEXOC2000_PARA_SOCIEDADES_Hoja1_Lista"</definedName>
    <definedName name="BVB">#REF!</definedName>
    <definedName name="BVNB">#REF!</definedName>
    <definedName name="BVNVB">#REF!</definedName>
    <definedName name="C.1">#REF!</definedName>
    <definedName name="C.1.">#REF!</definedName>
    <definedName name="C.1._VOLVER">#REF!</definedName>
    <definedName name="C.1.1">#REF!</definedName>
    <definedName name="C.1.1.">#REF!</definedName>
    <definedName name="C.1.1._VOLVER">#REF!</definedName>
    <definedName name="C.1.1.1.">#REF!</definedName>
    <definedName name="C.1.1.2.">#REF!</definedName>
    <definedName name="C.1.2.">#REF!</definedName>
    <definedName name="C.1.2._VOLVER">#REF!</definedName>
    <definedName name="C.1.2.1.">#REF!</definedName>
    <definedName name="C.1.2.2.">#REF!</definedName>
    <definedName name="C.1.3.">#REF!</definedName>
    <definedName name="C.1.3._VOLVER">#REF!</definedName>
    <definedName name="C.1.3.1.">#REF!</definedName>
    <definedName name="C.1.3.2.">#REF!</definedName>
    <definedName name="C.1.3.3.">#REF!</definedName>
    <definedName name="C.1.4.">#REF!</definedName>
    <definedName name="C.1.4._VOLVER">#REF!</definedName>
    <definedName name="C.1.4.1.">#REF!</definedName>
    <definedName name="C.1.5.">#REF!</definedName>
    <definedName name="C.1.5._VOLVER">#REF!</definedName>
    <definedName name="C.1.5.1.">#REF!</definedName>
    <definedName name="C.1.5.2.">#REF!</definedName>
    <definedName name="C.1.5.3.">#REF!</definedName>
    <definedName name="C.2">#REF!</definedName>
    <definedName name="C.2.">#REF!</definedName>
    <definedName name="C.2._VOLVER">#REF!</definedName>
    <definedName name="C.2.1.">#REF!</definedName>
    <definedName name="C.2.1._VOLVER">#REF!</definedName>
    <definedName name="C.2.1.1.">#REF!</definedName>
    <definedName name="C.2.1.2">#REF!</definedName>
    <definedName name="C.2.1.2.">#REF!</definedName>
    <definedName name="C.2.2.">#REF!</definedName>
    <definedName name="C.2.2._VOLVER">#REF!</definedName>
    <definedName name="C.2.2.1">#REF!</definedName>
    <definedName name="C.2.2.1.">#REF!</definedName>
    <definedName name="C.3.">#REF!</definedName>
    <definedName name="C.3._VOLVER">#REF!</definedName>
    <definedName name="C.3.1.">#REF!</definedName>
    <definedName name="C.3.1._VOLVER">#REF!</definedName>
    <definedName name="C.3.1.1.">#REF!</definedName>
    <definedName name="C.3.1.1._VOLVER">#REF!</definedName>
    <definedName name="C.3.1.2.">#REF!</definedName>
    <definedName name="C.3.1.3.">#REF!</definedName>
    <definedName name="C.3.1.4.">#REF!</definedName>
    <definedName name="C.3.1.5.">#REF!</definedName>
    <definedName name="C.3.1.6.">#REF!</definedName>
    <definedName name="C.3.2.">#REF!</definedName>
    <definedName name="C.3.2._VOLVER">#REF!</definedName>
    <definedName name="C.3.2.1.">#REF!</definedName>
    <definedName name="C.3.2.1._VOLVER">#REF!</definedName>
    <definedName name="C.3.2.2.">#REF!</definedName>
    <definedName name="C.3.2.3.">#REF!</definedName>
    <definedName name="C.3.2.4.">#REF!</definedName>
    <definedName name="C.3.2.5.">#REF!</definedName>
    <definedName name="C.4.">#REF!</definedName>
    <definedName name="C.4._VOLVER">#REF!</definedName>
    <definedName name="C.4.1.">#REF!</definedName>
    <definedName name="C.4.1._VOLVER">#REF!</definedName>
    <definedName name="C.4.1.1.">#REF!</definedName>
    <definedName name="C.4.1.1._VOLVER">#REF!</definedName>
    <definedName name="C.4.1.2.">#REF!</definedName>
    <definedName name="C.4.1.3.">#REF!</definedName>
    <definedName name="C.4.2.">#REF!</definedName>
    <definedName name="C.4.2._VOLVER">#REF!</definedName>
    <definedName name="C.4.2.1.">#REF!</definedName>
    <definedName name="C.4.2.1._VOLVER">#REF!</definedName>
    <definedName name="C.4.2.2.">#REF!</definedName>
    <definedName name="C.4.3.">#REF!</definedName>
    <definedName name="C.4.3._VOLVER">#REF!</definedName>
    <definedName name="C.4.3.1._VOLVER">#REF!</definedName>
    <definedName name="C.5.">#REF!</definedName>
    <definedName name="C.5._VOLVER">#REF!</definedName>
    <definedName name="C.5.1._VOLVER">#REF!</definedName>
    <definedName name="C.5.2.">#REF!</definedName>
    <definedName name="C.5.2._VOLVER">#REF!</definedName>
    <definedName name="C.5.2.1.">#REF!</definedName>
    <definedName name="C.5.2.1._VOLVER">#REF!</definedName>
    <definedName name="C.5.2.2.">#REF!</definedName>
    <definedName name="C.5.2.3.">#REF!</definedName>
    <definedName name="C.6.">#REF!</definedName>
    <definedName name="C.6._VOLVER">#REF!</definedName>
    <definedName name="C.6.1.">#REF!</definedName>
    <definedName name="C.6.1._VOLVER">#REF!</definedName>
    <definedName name="C.6.1.1.">#REF!</definedName>
    <definedName name="C.6.1.1._VOLVER">#REF!</definedName>
    <definedName name="C.6.1.2.">#REF!</definedName>
    <definedName name="C.6.2.">#REF!</definedName>
    <definedName name="C.6.2._VOLVER">#REF!</definedName>
    <definedName name="C.6.2.1.">#REF!</definedName>
    <definedName name="C.6.2.1._VOLVER">#REF!</definedName>
    <definedName name="C.6.2.2.">#REF!</definedName>
    <definedName name="C.6.2.3.">#REF!</definedName>
    <definedName name="C.C.F.CONTR">#REF!</definedName>
    <definedName name="C.C.F.CORT">#REF!</definedName>
    <definedName name="C.C.O.CONTR">#REF!</definedName>
    <definedName name="C.C.O.CORT">#REF!</definedName>
    <definedName name="C_">#REF!</definedName>
    <definedName name="C3.">#REF!</definedName>
    <definedName name="CABEZ2">#REF!</definedName>
    <definedName name="CABEZA">#REF!</definedName>
    <definedName name="cacao" hidden="1">{#N/A,#N/A,FALSE,"Aging Summary";#N/A,#N/A,FALSE,"Ratio Analysis";#N/A,#N/A,FALSE,"Test 120 Day Accts";#N/A,#N/A,FALSE,"Tickmarks"}</definedName>
    <definedName name="CACH">#REF!</definedName>
    <definedName name="CAJA">#REF!</definedName>
    <definedName name="CAJA_CARIBE">#REF!</definedName>
    <definedName name="CAJA_CETSA">#REF!</definedName>
    <definedName name="CAJA_COSTA">#REF!</definedName>
    <definedName name="CALCULADO">#REF!</definedName>
    <definedName name="CALDO" hidden="1">{"PYGT",#N/A,FALSE,"PYG";"ACTIT",#N/A,FALSE,"BCE_GRAL-ACTIVO";"PASIT",#N/A,FALSE,"BCE_GRAL-PASIVO-PATRIM";"CAJAT",#N/A,FALSE,"CAJA"}</definedName>
    <definedName name="CALEND" hidden="1">{"'18'!$A$5:$M$18"}</definedName>
    <definedName name="CALI">#REF!,#REF!</definedName>
    <definedName name="cambio">#REF!</definedName>
    <definedName name="cant">#REF!</definedName>
    <definedName name="cantidad2000">#REF!</definedName>
    <definedName name="Capacity">#REF!</definedName>
    <definedName name="CAPI">#REF!</definedName>
    <definedName name="Capital_Invertido">#REF!</definedName>
    <definedName name="CapitalAcumDatos">#REF!</definedName>
    <definedName name="CapitalDatos">#REF!</definedName>
    <definedName name="CARGA97">#REF!</definedName>
    <definedName name="CARIBE">#REF!</definedName>
    <definedName name="CARLA" hidden="1">{#N/A,#N/A,FALSE,"GRAFICO";#N/A,#N/A,FALSE,"CAJA (2)";#N/A,#N/A,FALSE,"TERCEROS-PROMEDIO";#N/A,#N/A,FALSE,"CAJA";#N/A,#N/A,FALSE,"INGRESOS1995-2003";#N/A,#N/A,FALSE,"GASTOS1995-2003"}</definedName>
    <definedName name="CARLALUCIA" hidden="1">{#N/A,#N/A,FALSE,"Aging Summary";#N/A,#N/A,FALSE,"Ratio Analysis";#N/A,#N/A,FALSE,"Test 120 Day Accts";#N/A,#N/A,FALSE,"Tickmarks"}</definedName>
    <definedName name="CARLOS" hidden="1">{#N/A,#N/A,FALSE,"Aging Summary";#N/A,#N/A,FALSE,"Ratio Analysis";#N/A,#N/A,FALSE,"Test 120 Day Accts";#N/A,#N/A,FALSE,"Tickmarks"}</definedName>
    <definedName name="carlos_a_colonia">#REF!</definedName>
    <definedName name="carlos_a_gonzález">#REF!</definedName>
    <definedName name="carlos_alberto_potes">#REF!</definedName>
    <definedName name="carlos_alfonso_potes">#REF!</definedName>
    <definedName name="carlos_andrés_lópez">#REF!</definedName>
    <definedName name="carlos_marmolejo">#REF!</definedName>
    <definedName name="carlos_tabares">#REF!</definedName>
    <definedName name="CARM">#REF!</definedName>
    <definedName name="carne" hidden="1">{#N/A,#N/A,FALSE,"Aging Summary";#N/A,#N/A,FALSE,"Ratio Analysis";#N/A,#N/A,FALSE,"Test 120 Day Accts";#N/A,#N/A,FALSE,"Tickmarks"}</definedName>
    <definedName name="CAROOZA">#REF!</definedName>
    <definedName name="CARRO">#REF!</definedName>
    <definedName name="CARTERA">#REF!,#REF!</definedName>
    <definedName name="CARTERA_DISTRITOS">#REF!,#REF!</definedName>
    <definedName name="CARTERA_PP_DIC2008" hidden="1">{#N/A,#N/A,FALSE,"Full";#N/A,#N/A,FALSE,"Half";#N/A,#N/A,FALSE,"Op Expenses";#N/A,#N/A,FALSE,"Cap Charge";#N/A,#N/A,FALSE,"Cost C";#N/A,#N/A,FALSE,"PP&amp;E";#N/A,#N/A,FALSE,"R&amp;D"}</definedName>
    <definedName name="cas" hidden="1">{"'18'!$A$5:$M$18"}</definedName>
    <definedName name="casas" hidden="1">{"PYGT",#N/A,FALSE,"PYG";"ACTIT",#N/A,FALSE,"BCE_GRAL-ACTIVO";"PASIT",#N/A,FALSE,"BCE_GRAL-PASIVO-PATRIM";"CAJAT",#N/A,FALSE,"CAJA"}</definedName>
    <definedName name="CASINO" hidden="1">{#N/A,#N/A,FALSE,"balance";#N/A,#N/A,FALSE,"PYG"}</definedName>
    <definedName name="CASTILLA">#REF!</definedName>
    <definedName name="categoria">#REF!</definedName>
    <definedName name="CATEGORIA_AJ">#REF!</definedName>
    <definedName name="CATEGORIA_SIE">#REF!</definedName>
    <definedName name="categorias">#REF!</definedName>
    <definedName name="CATORCE">#REF!</definedName>
    <definedName name="CBWorkbookPriority" hidden="1">-1906970393</definedName>
    <definedName name="CC">#REF!</definedName>
    <definedName name="CC_170">#REF!</definedName>
    <definedName name="CCAAacum">#REF!</definedName>
    <definedName name="CCCCCCCCCC" hidden="1">{#N/A,#N/A,FALSE,"Aging Summary";#N/A,#N/A,FALSE,"Ratio Analysis";#N/A,#N/A,FALSE,"Test 120 Day Accts";#N/A,#N/A,FALSE,"Tickmarks"}</definedName>
    <definedName name="ce">#REF!</definedName>
    <definedName name="CEBRA" hidden="1">{#N/A,#N/A,FALSE,"Aging Summary";#N/A,#N/A,FALSE,"Ratio Analysis";#N/A,#N/A,FALSE,"Test 120 Day Accts";#N/A,#N/A,FALSE,"Tickmarks"}</definedName>
    <definedName name="CEDED">#REF!</definedName>
    <definedName name="center">#REF!</definedName>
    <definedName name="centro" hidden="1">{#N/A,#N/A,FALSE,"GRAFICO";#N/A,#N/A,FALSE,"CAJA (2)";#N/A,#N/A,FALSE,"TERCEROS-PROMEDIO";#N/A,#N/A,FALSE,"CAJA";#N/A,#N/A,FALSE,"INGRESOS1995-2003";#N/A,#N/A,FALSE,"GASTOS1995-2003"}</definedName>
    <definedName name="centros">#REF!</definedName>
    <definedName name="CERO">#REF!</definedName>
    <definedName name="cerrar">#REF!</definedName>
    <definedName name="CERTS">#REF!</definedName>
    <definedName name="CERTS1">#REF!</definedName>
    <definedName name="CERTS2">#REF!</definedName>
    <definedName name="CESAR">#REF!</definedName>
    <definedName name="césar_marmolejo">#REF!</definedName>
    <definedName name="CETSA">#REF!</definedName>
    <definedName name="cfom">#REF!</definedName>
    <definedName name="Cgrupos">#REF!</definedName>
    <definedName name="charli">#REF!</definedName>
    <definedName name="CHARTOFACCOUNTSID1">#REF!</definedName>
    <definedName name="chelo">#REF!</definedName>
    <definedName name="CHICLETS_100_S">#REF!</definedName>
    <definedName name="CHICLETS_100S">#REF!</definedName>
    <definedName name="CHICLETS_20S">#REF!</definedName>
    <definedName name="CIA">#REF!</definedName>
    <definedName name="cielo_colonia">#REF!</definedName>
    <definedName name="CIERRE">#REF!</definedName>
    <definedName name="cilia_mery_de_mejía">#REF!</definedName>
    <definedName name="CINFI">#REF!</definedName>
    <definedName name="clase1">#REF!</definedName>
    <definedName name="CLASS">#REF!</definedName>
    <definedName name="CLASSIF">#REF!</definedName>
    <definedName name="clientes" hidden="1">#REF!</definedName>
    <definedName name="clklank">#REF!</definedName>
    <definedName name="CM">#REF!</definedName>
    <definedName name="Cmatriz_combustible">#REF!</definedName>
    <definedName name="Cmatriz_contabilidad">#REF!</definedName>
    <definedName name="Cmatriz_contasbilidad">#REF!</definedName>
    <definedName name="Cmatriz_cuenta_mayor">#REF!</definedName>
    <definedName name="Cmatriz_cuenta_toda">#REF!</definedName>
    <definedName name="Cmatriz_material">#REF!</definedName>
    <definedName name="Cmatriz_otros">#REF!</definedName>
    <definedName name="Cmatriz_salarios">#REF!</definedName>
    <definedName name="Cmatriz_total">#REF!</definedName>
    <definedName name="CMD">#REF!</definedName>
    <definedName name="CO">#REF!</definedName>
    <definedName name="COCO">#REF!</definedName>
    <definedName name="Codigo">#REF!</definedName>
    <definedName name="codigos_anterior">#REF!</definedName>
    <definedName name="codogkghkl">#REF!</definedName>
    <definedName name="COL">#REF!</definedName>
    <definedName name="cola" hidden="1">{#N/A,#N/A,FALSE,"GRAFICO";#N/A,#N/A,FALSE,"CAJA (2)";#N/A,#N/A,FALSE,"TERCEROS-PROMEDIO";#N/A,#N/A,FALSE,"CAJA";#N/A,#N/A,FALSE,"INGRESOS1995-2003";#N/A,#N/A,FALSE,"GASTOS1995-2003"}</definedName>
    <definedName name="COLO_ACU">#REF!</definedName>
    <definedName name="COLOCO">#REF!</definedName>
    <definedName name="COLUMNA">#REF!</definedName>
    <definedName name="COMA">#REF!</definedName>
    <definedName name="Comb">#REF!</definedName>
    <definedName name="Comb_Acum">#REF!</definedName>
    <definedName name="COMBINAR">#REF!</definedName>
    <definedName name="COMBINAR1">#REF!</definedName>
    <definedName name="COMENTA">#REF!</definedName>
    <definedName name="comente">#REF!</definedName>
    <definedName name="COMERCIAL">#REF!</definedName>
    <definedName name="comp">#REF!</definedName>
    <definedName name="compa">#REF!</definedName>
    <definedName name="Compania">#REF!</definedName>
    <definedName name="COMPARACION_AÑO_ANTERIOR">#REF!</definedName>
    <definedName name="ComputedPop">#REF!</definedName>
    <definedName name="conc1">#REF!</definedName>
    <definedName name="conc2">#REF!</definedName>
    <definedName name="CONCEPTO">#REF!</definedName>
    <definedName name="CONCILIA">#REF!</definedName>
    <definedName name="concilia1">#REF!</definedName>
    <definedName name="concilia2">#REF!</definedName>
    <definedName name="concilia3">#REF!</definedName>
    <definedName name="CONCILIACIONELECTROC" hidden="1">{#N/A,#N/A,FALSE,"Aging Summary";#N/A,#N/A,FALSE,"Ratio Analysis";#N/A,#N/A,FALSE,"Test 120 Day Accts";#N/A,#N/A,FALSE,"Tickmarks"}</definedName>
    <definedName name="conciliapcpf">#REF!</definedName>
    <definedName name="CONCILIAPCPF1">#REF!</definedName>
    <definedName name="CONCILIAPCPF2">#REF!</definedName>
    <definedName name="CONCILIARCRF">#REF!</definedName>
    <definedName name="CONCILIPFPC1">#REF!</definedName>
    <definedName name="Concretos" hidden="1">{#N/A,#N/A,FALSE,"GP";#N/A,#N/A,FALSE,"Summary"}</definedName>
    <definedName name="confpv">#REF!</definedName>
    <definedName name="CONNECTSTRING1">#REF!</definedName>
    <definedName name="Conparación_año_anterior">#REF!</definedName>
    <definedName name="Consolidado">#REF!</definedName>
    <definedName name="CONSUL">#REF!</definedName>
    <definedName name="CONSUL4">#REF!</definedName>
    <definedName name="CONSULTA">#REF!</definedName>
    <definedName name="Consumo">#REF!</definedName>
    <definedName name="CONTABILIDAD">#REF!</definedName>
    <definedName name="CONTINENT">#REF!</definedName>
    <definedName name="CONTRA">#REF!</definedName>
    <definedName name="CONTRATO">#REF!</definedName>
    <definedName name="CONTRIBUCION">#REF!</definedName>
    <definedName name="CONTROL">#REF!</definedName>
    <definedName name="COP">#REF!</definedName>
    <definedName name="COPIA1">#REF!</definedName>
    <definedName name="COPIA1A">#REF!</definedName>
    <definedName name="COPY">#REF!</definedName>
    <definedName name="CORI">#REF!</definedName>
    <definedName name="CORR_MON_CETSA">#REF!</definedName>
    <definedName name="corral" hidden="1">{#N/A,#N/A,FALSE,"GRAFICO";#N/A,#N/A,FALSE,"CAJA (2)";#N/A,#N/A,FALSE,"TERCEROS-PROMEDIO";#N/A,#N/A,FALSE,"CAJA";#N/A,#N/A,FALSE,"INGRESOS1995-2003";#N/A,#N/A,FALSE,"GASTOS1995-2003"}</definedName>
    <definedName name="costa">#REF!</definedName>
    <definedName name="COSTO">#REF!</definedName>
    <definedName name="Costo_Real">#REF!</definedName>
    <definedName name="Costo_Sens">#REF!</definedName>
    <definedName name="costofijos">#REF!</definedName>
    <definedName name="COSTOS">#REF!</definedName>
    <definedName name="costos_1">#REF!</definedName>
    <definedName name="COSTOS1">#REF!</definedName>
    <definedName name="COSTOS1A">#REF!</definedName>
    <definedName name="COSTOS1B">#REF!</definedName>
    <definedName name="COSTOSA">#REF!</definedName>
    <definedName name="COSTOSB">#REF!</definedName>
    <definedName name="COTIZACIONES_DEL_SECTOR">"imprimir 2001"</definedName>
    <definedName name="CP">#REF!</definedName>
    <definedName name="CPCPF1">#REF!</definedName>
    <definedName name="CPCPF2">#REF!</definedName>
    <definedName name="CR20_">#REF!</definedName>
    <definedName name="CR21_">#REF!</definedName>
    <definedName name="CR22_">#REF!</definedName>
    <definedName name="CR23_">#REF!</definedName>
    <definedName name="CR24_">#REF!</definedName>
    <definedName name="CR25_">#REF!</definedName>
    <definedName name="CR26_">#REF!</definedName>
    <definedName name="CR27_">#REF!</definedName>
    <definedName name="CR28_">#REF!</definedName>
    <definedName name="CRCM">#REF!</definedName>
    <definedName name="CREATESUMMARYJNLS1">#REF!</definedName>
    <definedName name="Crecimiento_en_Gastos">#REF!</definedName>
    <definedName name="creo">#REF!</definedName>
    <definedName name="CRITERIACOLUMN1">#REF!</definedName>
    <definedName name="_xlnm.Criteria" hidden="1">{#N/A,#N/A,FALSE,"GRAFICO";#N/A,#N/A,FALSE,"CAJA (2)";#N/A,#N/A,FALSE,"TERCEROS-PROMEDIO";#N/A,#N/A,FALSE,"CAJA";#N/A,#N/A,FALSE,"INGRESOS1995-2003";#N/A,#N/A,FALSE,"GASTOS1995-2003"}</definedName>
    <definedName name="crt" hidden="1">{#N/A,#N/A,FALSE,"GRAFICO";#N/A,#N/A,FALSE,"CAJA (2)";#N/A,#N/A,FALSE,"TERCEROS-PROMEDIO";#N/A,#N/A,FALSE,"CAJA";#N/A,#N/A,FALSE,"INGRESOS1995-2003";#N/A,#N/A,FALSE,"GASTOS1995-2003"}</definedName>
    <definedName name="CTALA" hidden="1">{#N/A,#N/A,FALSE,"Aging Summary";#N/A,#N/A,FALSE,"Ratio Analysis";#N/A,#N/A,FALSE,"Test 120 Day Accts";#N/A,#N/A,FALSE,"Tickmarks"}</definedName>
    <definedName name="CTC">#REF!</definedName>
    <definedName name="ctoa">#REF!</definedName>
    <definedName name="cuadGrup">#REF!</definedName>
    <definedName name="CUADRE" hidden="1">{#N/A,#N/A,FALSE,"Aging Summary";#N/A,#N/A,FALSE,"Ratio Analysis";#N/A,#N/A,FALSE,"Test 120 Day Accts";#N/A,#N/A,FALSE,"Tickmarks"}</definedName>
    <definedName name="CUADRO">#N/A</definedName>
    <definedName name="Cuadro_Vtas_Trad">#REF!</definedName>
    <definedName name="CUADRO10A">#REF!</definedName>
    <definedName name="CUADRO10B">#REF!</definedName>
    <definedName name="CUADRO11A">#REF!</definedName>
    <definedName name="CUADRO11B">#REF!</definedName>
    <definedName name="CUADRO12A">#REF!</definedName>
    <definedName name="CUADRO12B">#REF!</definedName>
    <definedName name="CUADRO13A">#REF!</definedName>
    <definedName name="CUADRO13B">#REF!</definedName>
    <definedName name="CUADRO14A">#REF!</definedName>
    <definedName name="CUADRO14B">#REF!</definedName>
    <definedName name="Cuadro18">#REF!</definedName>
    <definedName name="CUADRO1A">#REF!</definedName>
    <definedName name="CUADRO1B">#REF!</definedName>
    <definedName name="Cuadro24a">#REF!</definedName>
    <definedName name="CUADRO2A">#REF!</definedName>
    <definedName name="CUADRO2B">#REF!</definedName>
    <definedName name="CUADRO3A">#REF!</definedName>
    <definedName name="CUADRO3B">#REF!</definedName>
    <definedName name="Cuadro4">#REF!</definedName>
    <definedName name="CUADRO4A">#REF!</definedName>
    <definedName name="CUADRO4B">#REF!</definedName>
    <definedName name="Cuadro5">#REF!</definedName>
    <definedName name="CUADRO5A">#REF!</definedName>
    <definedName name="CUADRO5B">#REF!</definedName>
    <definedName name="Cuadro6">#REF!</definedName>
    <definedName name="CUADRO6A">#REF!</definedName>
    <definedName name="CUADRO6B">#REF!</definedName>
    <definedName name="Cuadro7">#REF!</definedName>
    <definedName name="CUADRO7A">#REF!</definedName>
    <definedName name="CUADRO7B">#REF!</definedName>
    <definedName name="Cuadro8">#REF!</definedName>
    <definedName name="CUADRO8A">#REF!</definedName>
    <definedName name="CUADRO8B">#REF!</definedName>
    <definedName name="Cuadro9">#REF!</definedName>
    <definedName name="CUADRO9A">#REF!</definedName>
    <definedName name="CUADRO9B">#REF!</definedName>
    <definedName name="CUENTA">#REF!</definedName>
    <definedName name="CUENTAS">#REF!</definedName>
    <definedName name="CUMPLIMIENTO_PRESUPUESTAL">#REF!</definedName>
    <definedName name="CUNA">#REF!</definedName>
    <definedName name="cupo">#REF!</definedName>
    <definedName name="CVBCV">#REF!</definedName>
    <definedName name="cvom">#REF!</definedName>
    <definedName name="CX" hidden="1">{#N/A,#N/A,FALSE,"Aging Summary";#N/A,#N/A,FALSE,"Ratio Analysis";#N/A,#N/A,FALSE,"Test 120 Day Accts";#N/A,#N/A,FALSE,"Tickmarks"}</definedName>
    <definedName name="CXC">#REF!</definedName>
    <definedName name="CXP">#REF!</definedName>
    <definedName name="D" hidden="1">{"PYGT",#N/A,FALSE,"PYG";"ACTIT",#N/A,FALSE,"BCE_GRAL-ACTIVO";"PASIT",#N/A,FALSE,"BCE_GRAL-PASIVO-PATRIM";"CAJAT",#N/A,FALSE,"CAJA"}</definedName>
    <definedName name="DATA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base_MI">#REF!</definedName>
    <definedName name="dato">#REF!</definedName>
    <definedName name="Datos">#REF!</definedName>
    <definedName name="DATOS0">#REF!</definedName>
    <definedName name="DATOS01">#REF!</definedName>
    <definedName name="DATOS02">#REF!</definedName>
    <definedName name="DATOS03">#REF!</definedName>
    <definedName name="DATOS0A">#REF!</definedName>
    <definedName name="DATOS0B">#REF!</definedName>
    <definedName name="DATOS0C">#REF!</definedName>
    <definedName name="DATOS1">#REF!</definedName>
    <definedName name="DATOS11">#REF!</definedName>
    <definedName name="DATOS1A">#REF!</definedName>
    <definedName name="DATOS1B">#REF!</definedName>
    <definedName name="DATOS1C">#REF!</definedName>
    <definedName name="DATOS1E">#REF!</definedName>
    <definedName name="DATOS1T">#REF!</definedName>
    <definedName name="DATOS2">#REF!</definedName>
    <definedName name="DATOS3">#REF!</definedName>
    <definedName name="DATOSA">#REF!</definedName>
    <definedName name="DATOSB">#REF!</definedName>
    <definedName name="DATOSE">#REF!</definedName>
    <definedName name="DATOSE1">#REF!</definedName>
    <definedName name="DATOSEX">#REF!</definedName>
    <definedName name="DATOSEY">#REF!</definedName>
    <definedName name="DATOSI">#REF!</definedName>
    <definedName name="DatosOct">#REF!</definedName>
    <definedName name="DATOSP">#REF!</definedName>
    <definedName name="DATOSP1">#REF!</definedName>
    <definedName name="DATOSPX">#REF!</definedName>
    <definedName name="DATOSPY">#REF!</definedName>
    <definedName name="DATOST">#REF!</definedName>
    <definedName name="DATOST1">#REF!</definedName>
    <definedName name="Days">365</definedName>
    <definedName name="db">#REF!</definedName>
    <definedName name="DBCM">#REF!</definedName>
    <definedName name="DBNAME1">#REF!</definedName>
    <definedName name="DBUSERNAME1">#REF!</definedName>
    <definedName name="DC">#REF!</definedName>
    <definedName name="dd" hidden="1">{#N/A,#N/A,FALSE,"balance";#N/A,#N/A,FALSE,"PYG"}</definedName>
    <definedName name="DDDDDD" hidden="1">{"PYGS",#N/A,FALSE,"PYG";"ACTIS",#N/A,FALSE,"BCE_GRAL-ACTIVO";"PASIS",#N/A,FALSE,"BCE_GRAL-PASIVO-PATRIM";"CAJAS",#N/A,FALSE,"CAJA"}</definedName>
    <definedName name="ddddddd" hidden="1">{"PYGS",#N/A,FALSE,"PYG";"ACTIS",#N/A,FALSE,"BCE_GRAL-ACTIVO";"PASIS",#N/A,FALSE,"BCE_GRAL-PASIVO-PATRIM";"CAJAS",#N/A,FALSE,"CAJA"}</definedName>
    <definedName name="ddr" hidden="1">{#N/A,#N/A,FALSE,"balance";#N/A,#N/A,FALSE,"PYG"}</definedName>
    <definedName name="DEDT">#REF!</definedName>
    <definedName name="DEDUCCIONES">#REF!</definedName>
    <definedName name="DEDUCCIONES1">#REF!</definedName>
    <definedName name="DEDUCCIONES1A">#REF!</definedName>
    <definedName name="DEDUCCIONES1B">#REF!</definedName>
    <definedName name="DEDUCCIONES1C">#REF!</definedName>
    <definedName name="DEDUCCIONES1D">#REF!</definedName>
    <definedName name="DEDUCCIONESA">#REF!</definedName>
    <definedName name="DEDUCCIONESB">#REF!</definedName>
    <definedName name="DEDUCCIONESC">#REF!</definedName>
    <definedName name="deduccionesx">#REF!</definedName>
    <definedName name="DEDUCCIONESY">#REF!</definedName>
    <definedName name="deduccionx">#REF!</definedName>
    <definedName name="DELETELOGICTYPE1">#REF!</definedName>
    <definedName name="DELOITTE">#REF!</definedName>
    <definedName name="Departamental">#REF!</definedName>
    <definedName name="derecho">#REF!</definedName>
    <definedName name="DESCRIPCIONES">#REF!</definedName>
    <definedName name="DESCUENTOS">#REF!</definedName>
    <definedName name="DESFRE" hidden="1">{#N/A,#N/A,FALSE,"GRAFICO";#N/A,#N/A,FALSE,"CAJA (2)";#N/A,#N/A,FALSE,"TERCEROS-PROMEDIO";#N/A,#N/A,FALSE,"CAJA";#N/A,#N/A,FALSE,"INGRESOS1995-2003";#N/A,#N/A,FALSE,"GASTOS1995-2003"}</definedName>
    <definedName name="DESPRE">#REF!</definedName>
    <definedName name="DETALEL_GASTOS">#REF!</definedName>
    <definedName name="detalle">#REF!</definedName>
    <definedName name="DetalleImpExp">#REF!,#REF!,#REF!,#REF!,#REF!,#REF!,#REF!,#REF!,#REF!,#REF!,#REF!,#REF!,#REF!,#REF!</definedName>
    <definedName name="DEX">#REF!</definedName>
    <definedName name="dffff" hidden="1">{#N/A,#N/A,FALSE,"balance";#N/A,#N/A,FALSE,"PYG"}</definedName>
    <definedName name="dfg" hidden="1">{#N/A,#N/A,FALSE,"balance";#N/A,#N/A,FALSE,"PYG"}</definedName>
    <definedName name="dfs">#REF!</definedName>
    <definedName name="dgffh">#REF!</definedName>
    <definedName name="DGHFHH">#REF!</definedName>
    <definedName name="DHDHJU">#REF!</definedName>
    <definedName name="DialogoOtros">"Dialog Frame 1"</definedName>
    <definedName name="Dias1080">#REF!</definedName>
    <definedName name="Dias1440">#REF!</definedName>
    <definedName name="Dias180">#REF!</definedName>
    <definedName name="Dias1800">#REF!</definedName>
    <definedName name="Dias270">#REF!</definedName>
    <definedName name="Dias30">#REF!</definedName>
    <definedName name="Dias360">#REF!</definedName>
    <definedName name="Dias3600">#REF!</definedName>
    <definedName name="Dias60">#REF!</definedName>
    <definedName name="Dias720">#REF!</definedName>
    <definedName name="Dias90">#REF!</definedName>
    <definedName name="DiasTotal">#REF!</definedName>
    <definedName name="dic">#REF!</definedName>
    <definedName name="DICIEMBRE">#REF!</definedName>
    <definedName name="DIEZ">#REF!</definedName>
    <definedName name="DIEZYNUEVE">#REF!</definedName>
    <definedName name="DIEZYOCHO">#REF!</definedName>
    <definedName name="DIEZYSEIS">#REF!</definedName>
    <definedName name="DIEZYSIETE">#REF!</definedName>
    <definedName name="DIRECTORIO">#REF!</definedName>
    <definedName name="DISTRIBUCION">#REF!</definedName>
    <definedName name="DIVIPAR">#REF!</definedName>
    <definedName name="djkdhfkhdkk">#REF!</definedName>
    <definedName name="DME_Dirty" hidden="1">"False"</definedName>
    <definedName name="DME_DocumentFlags" hidden="1">"1"</definedName>
    <definedName name="DME_DocumentID" hidden="1">"::ODMA\DME-MSE\PC-37552"</definedName>
    <definedName name="DME_DocumentOpened" hidden="1">"Verdadero"</definedName>
    <definedName name="DME_DocumentTitle" hidden="1">"PC-37552 - formulario readquisición de acciones - epsa"</definedName>
    <definedName name="DME_LocalFile" hidden="1">"Falso"</definedName>
    <definedName name="DME_NextWindowNumber" hidden="1">"2"</definedName>
    <definedName name="DOC_SOP_SIE">#REF!</definedName>
    <definedName name="DOCE">#REF!</definedName>
    <definedName name="dolar">#REF!</definedName>
    <definedName name="dólar">#REF!</definedName>
    <definedName name="DON">#REF!</definedName>
    <definedName name="Dos" hidden="1">{#N/A,#N/A,FALSE,"SMT1";#N/A,#N/A,FALSE,"SMT2";#N/A,#N/A,FALSE,"Summary";#N/A,#N/A,FALSE,"Graphs";#N/A,#N/A,FALSE,"4 Panel"}</definedName>
    <definedName name="DR20_">#REF!</definedName>
    <definedName name="DR21_">#REF!</definedName>
    <definedName name="DR22_">#REF!</definedName>
    <definedName name="DR23_">#REF!</definedName>
    <definedName name="DR24_">#REF!</definedName>
    <definedName name="DR25_">#REF!</definedName>
    <definedName name="DR26_">#REF!</definedName>
    <definedName name="DR27_">#REF!</definedName>
    <definedName name="DR28_">#REF!</definedName>
    <definedName name="DRTA">#REF!</definedName>
    <definedName name="DRTA0">#REF!</definedName>
    <definedName name="DRTA1">#REF!</definedName>
    <definedName name="DRTA2">#REF!</definedName>
    <definedName name="DRTA3">#REF!</definedName>
    <definedName name="DRTA4">#REF!</definedName>
    <definedName name="DRTA5">#REF!</definedName>
    <definedName name="drta8">#REF!</definedName>
    <definedName name="drta88">#REF!</definedName>
    <definedName name="DRTA88A">#REF!</definedName>
    <definedName name="DRTA88B">#REF!</definedName>
    <definedName name="DRTAAB">#REF!</definedName>
    <definedName name="DRTAD">#REF!</definedName>
    <definedName name="DS" hidden="1">{#N/A,#N/A,FALSE,"Aging Summary";#N/A,#N/A,FALSE,"Ratio Analysis";#N/A,#N/A,FALSE,"Test 120 Day Accts";#N/A,#N/A,FALSE,"Tickmarks"}</definedName>
    <definedName name="DSF_Conjunta">#REF!</definedName>
    <definedName name="DSF_Ecuador">#REF!</definedName>
    <definedName name="DSF_Mercado_Mundial">#REF!</definedName>
    <definedName name="DSF_Perú">#REF!</definedName>
    <definedName name="DSF_Preferencial">#REF!</definedName>
    <definedName name="DSF_Venezuela">#REF!</definedName>
    <definedName name="DT">#REF!</definedName>
    <definedName name="DTM">#REF!</definedName>
    <definedName name="DVVFG">#REF!</definedName>
    <definedName name="DY">#REF!</definedName>
    <definedName name="DYND">#REF!</definedName>
    <definedName name="DYND1">#REF!</definedName>
    <definedName name="E">#REF!</definedName>
    <definedName name="ear" hidden="1">{#N/A,#N/A,FALSE,"balance";#N/A,#N/A,FALSE,"PYG"}</definedName>
    <definedName name="Ebitda" hidden="1">{#N/A,#N/A,FALSE,"GRAFICO";#N/A,#N/A,FALSE,"CAJA (2)";#N/A,#N/A,FALSE,"TERCEROS-PROMEDIO";#N/A,#N/A,FALSE,"CAJA";#N/A,#N/A,FALSE,"INGRESOS1995-2003";#N/A,#N/A,FALSE,"GASTOS1995-2003"}</definedName>
    <definedName name="EBITDA_CETSA">#REF!</definedName>
    <definedName name="ed">#REF!</definedName>
    <definedName name="EDAD">#REF!</definedName>
    <definedName name="EDIFICIOS">#REF!</definedName>
    <definedName name="EDIFICIOS1">#REF!</definedName>
    <definedName name="EDIFICIOST">#REF!</definedName>
    <definedName name="ee" hidden="1">{#N/A,#N/A,FALSE,"balance";#N/A,#N/A,FALSE,"PYG"}</definedName>
    <definedName name="EEGG">#REF!</definedName>
    <definedName name="efff">#REF!</definedName>
    <definedName name="efraín_marmolejo">#REF!</definedName>
    <definedName name="Ejecución_presupuestal">#REF!</definedName>
    <definedName name="ejemekfl">#REF!</definedName>
    <definedName name="El_Cairo_Cabaña">#REF!</definedName>
    <definedName name="electricaribeLP" hidden="1">{#N/A,#N/A,FALSE,"Aging Summary";#N/A,#N/A,FALSE,"Ratio Analysis";#N/A,#N/A,FALSE,"Test 120 Day Accts";#N/A,#N/A,FALSE,"Tickmarks"}</definedName>
    <definedName name="EMP_FIC">#REF!</definedName>
    <definedName name="EMPRE">#REF!</definedName>
    <definedName name="EMPRESA">#REF!</definedName>
    <definedName name="EMPRESA1">#REF!</definedName>
    <definedName name="EMPRESA5C">#REF!</definedName>
    <definedName name="EMPRESA5D">#REF!</definedName>
    <definedName name="EMPRESAA">#REF!</definedName>
    <definedName name="EMPRESAIVA">#REF!</definedName>
    <definedName name="EMPRESAS">#REF!</definedName>
    <definedName name="ENANO" hidden="1">{#N/A,#N/A,FALSE,"Aging Summary";#N/A,#N/A,FALSE,"Ratio Analysis";#N/A,#N/A,FALSE,"Test 120 Day Accts";#N/A,#N/A,FALSE,"Tickmarks"}</definedName>
    <definedName name="END">#REF!</definedName>
    <definedName name="END1A">#REF!</definedName>
    <definedName name="ENDA">#REF!</definedName>
    <definedName name="ENDA1">#REF!</definedName>
    <definedName name="ENDB">#REF!</definedName>
    <definedName name="ENDB1">#REF!</definedName>
    <definedName name="ENDC">#REF!</definedName>
    <definedName name="ENDC1">#REF!</definedName>
    <definedName name="ENDD">#REF!</definedName>
    <definedName name="ENDD1">#REF!</definedName>
    <definedName name="ENDE">#REF!</definedName>
    <definedName name="ENDE1">#REF!</definedName>
    <definedName name="ENDT1">#REF!</definedName>
    <definedName name="ENDT2">#REF!</definedName>
    <definedName name="ENE">#REF!</definedName>
    <definedName name="ener">#REF!</definedName>
    <definedName name="energia">#REF!</definedName>
    <definedName name="enero">#REF!</definedName>
    <definedName name="ENTER">#REF!</definedName>
    <definedName name="ENTER1">#REF!</definedName>
    <definedName name="ENTRA">#REF!</definedName>
    <definedName name="ENTRADA">#REF!</definedName>
    <definedName name="EPSA">#REF!</definedName>
    <definedName name="EPSA_ESP">#REF!</definedName>
    <definedName name="Equivalencia">#REF!</definedName>
    <definedName name="er" hidden="1">{#N/A,#N/A,FALSE,"balance";#N/A,#N/A,FALSE,"PYG"}</definedName>
    <definedName name="ERD" hidden="1">{#N/A,#N/A,FALSE,"Aging Summary";#N/A,#N/A,FALSE,"Ratio Analysis";#N/A,#N/A,FALSE,"Test 120 Day Accts";#N/A,#N/A,FALSE,"Tickmarks"}</definedName>
    <definedName name="ERE" hidden="1">{"'18'!$A$5:$M$18"}</definedName>
    <definedName name="erer">#REF!</definedName>
    <definedName name="ERROR">#REF!</definedName>
    <definedName name="ert" hidden="1">{#N/A,#N/A,FALSE,"balance";#N/A,#N/A,FALSE,"PYG"}</definedName>
    <definedName name="erw">#REF!</definedName>
    <definedName name="ESCENARIO" hidden="1">{#N/A,#N/A,FALSE,"GRAFICO";#N/A,#N/A,FALSE,"CAJA (2)";#N/A,#N/A,FALSE,"TERCEROS-PROMEDIO";#N/A,#N/A,FALSE,"CAJA";#N/A,#N/A,FALSE,"INGRESOS1995-2003";#N/A,#N/A,FALSE,"GASTOS1995-2003"}</definedName>
    <definedName name="ESCENARIOS">#REF!</definedName>
    <definedName name="est">#REF!</definedName>
    <definedName name="EST_GEN_SIE">#REF!</definedName>
    <definedName name="este" hidden="1">{"PYGT",#N/A,FALSE,"PYG";"ACTIT",#N/A,FALSE,"BCE_GRAL-ACTIVO";"PASIT",#N/A,FALSE,"BCE_GRAL-PASIVO-PATRIM";"CAJAT",#N/A,FALSE,"CAJA"}</definedName>
    <definedName name="ESTEWW" hidden="1">{#N/A,#N/A,FALSE,"GRAFICO";#N/A,#N/A,FALSE,"CAJA (2)";#N/A,#N/A,FALSE,"TERCEROS-PROMEDIO";#N/A,#N/A,FALSE,"CAJA";#N/A,#N/A,FALSE,"INGRESOS1995-2003";#N/A,#N/A,FALSE,"GASTOS1995-2003"}</definedName>
    <definedName name="Estoquees" hidden="1">{#N/A,#N/A,FALSE,"Aging Summary";#N/A,#N/A,FALSE,"Ratio Analysis";#N/A,#N/A,FALSE,"Test 120 Day Accts";#N/A,#N/A,FALSE,"Tickmarks"}</definedName>
    <definedName name="estoquees1" hidden="1">{#N/A,#N/A,FALSE,"Aging Summary";#N/A,#N/A,FALSE,"Ratio Analysis";#N/A,#N/A,FALSE,"Test 120 Day Accts";#N/A,#N/A,FALSE,"Tickmarks"}</definedName>
    <definedName name="estoquees2" hidden="1">{#N/A,#N/A,FALSE,"Aging Summary";#N/A,#N/A,FALSE,"Ratio Analysis";#N/A,#N/A,FALSE,"Test 120 Day Accts";#N/A,#N/A,FALSE,"Tickmarks"}</definedName>
    <definedName name="estre" hidden="1">{#N/A,#N/A,FALSE,"GRAFICO";#N/A,#N/A,FALSE,"CAJA (2)";#N/A,#N/A,FALSE,"TERCEROS-PROMEDIO";#N/A,#N/A,FALSE,"CAJA";#N/A,#N/A,FALSE,"INGRESOS1995-2003";#N/A,#N/A,FALSE,"GASTOS1995-2003"}</definedName>
    <definedName name="Estruct">#REF!</definedName>
    <definedName name="etert">#REF!</definedName>
    <definedName name="eumelia_colonia">#REF!</definedName>
    <definedName name="EUR">#REF!</definedName>
    <definedName name="EuroIndex">#REF!</definedName>
    <definedName name="ev.Calculation" hidden="1">-4135</definedName>
    <definedName name="ev.Initialized" hidden="1">FALSE</definedName>
    <definedName name="EVA">#REF!</definedName>
    <definedName name="evaluados">#REF!</definedName>
    <definedName name="evtr">#REF!</definedName>
    <definedName name="ew">#REF!</definedName>
    <definedName name="ewew" hidden="1">{"'18'!$A$5:$M$18"}</definedName>
    <definedName name="EWQ" hidden="1">{#N/A,#N/A,FALSE,"Aging Summary";#N/A,#N/A,FALSE,"Ratio Analysis";#N/A,#N/A,FALSE,"Test 120 Day Accts";#N/A,#N/A,FALSE,"Tickmarks"}</definedName>
    <definedName name="ewqasd">#REF!</definedName>
    <definedName name="ex">#REF!</definedName>
    <definedName name="Excel_BuiltIn_Print_Titles_1">#REF!</definedName>
    <definedName name="EXHBK">#REF!</definedName>
    <definedName name="Exis_Btura_Blanco">#REF!</definedName>
    <definedName name="Exis_Btura_Crudo">#REF!</definedName>
    <definedName name="Exis_Buga_Blanco">#REF!</definedName>
    <definedName name="Exis_Buga_Crudo">#REF!</definedName>
    <definedName name="Exis_Cartagena_Blanco">#REF!</definedName>
    <definedName name="Exis_Cartagena_Crudo">#REF!</definedName>
    <definedName name="Exis_Ingenio_Blanco">#REF!</definedName>
    <definedName name="Exis_Ingenio_Crudo">#REF!</definedName>
    <definedName name="Exis_Palmira_Blanco">#REF!</definedName>
    <definedName name="Exis_Palmira_Crudo">#REF!</definedName>
    <definedName name="EXPORTACIONES">#REF!</definedName>
    <definedName name="EXTERIOR">#REF!,#REF!</definedName>
    <definedName name="F.1.1.">#REF!</definedName>
    <definedName name="F.1.1._VOLVER">#REF!</definedName>
    <definedName name="F.1.1.1.">#REF!</definedName>
    <definedName name="F.1.1.2.">#REF!</definedName>
    <definedName name="F.1.1.3.">#REF!</definedName>
    <definedName name="F.1.1.4.">#REF!</definedName>
    <definedName name="F.1.1.5.">#REF!</definedName>
    <definedName name="F.1.2._VOLVER">#REF!</definedName>
    <definedName name="F.1.2.1.">#REF!</definedName>
    <definedName name="F.1.2.2.">#REF!</definedName>
    <definedName name="F.1.2.3.">#REF!</definedName>
    <definedName name="F.1.2.4.">#REF!</definedName>
    <definedName name="F.1.2.5.">#REF!</definedName>
    <definedName name="F.1.2.5._VOLVER">#REF!</definedName>
    <definedName name="F.1.2.5.1.">#REF!</definedName>
    <definedName name="F.1.2.5.2.">#REF!</definedName>
    <definedName name="F.1.2.5.3.">#REF!</definedName>
    <definedName name="F.1.2.5.4.">#REF!</definedName>
    <definedName name="F.1.2.7.">#REF!</definedName>
    <definedName name="F.1.3.1.">#REF!</definedName>
    <definedName name="F.1.3.1._VOLVER">#REF!</definedName>
    <definedName name="F.1.5.">#REF!</definedName>
    <definedName name="F.2.">#REF!</definedName>
    <definedName name="F.2._VOLVER">#REF!</definedName>
    <definedName name="F.2.1.">#REF!</definedName>
    <definedName name="F.2.1._VOLVER">#REF!</definedName>
    <definedName name="F.2.1.1.">#REF!</definedName>
    <definedName name="F.2.1.1._VOLVER">#REF!</definedName>
    <definedName name="F.2.1.2.">#REF!</definedName>
    <definedName name="F.2.1.3.">#REF!</definedName>
    <definedName name="F.2.1.4.">#REF!</definedName>
    <definedName name="F.2.2.1.">#REF!</definedName>
    <definedName name="F.2.2.1._VOLVER">#REF!</definedName>
    <definedName name="F.2.2.2.">#REF!</definedName>
    <definedName name="F.2.3">#REF!</definedName>
    <definedName name="F.2.3.">#REF!</definedName>
    <definedName name="F.2.3._VOLVER">#REF!</definedName>
    <definedName name="F.2.3.1">#REF!</definedName>
    <definedName name="F.2.3.1.">#REF!</definedName>
    <definedName name="F.2.3.1._VOLVER">#REF!</definedName>
    <definedName name="F.2.3.2">#REF!</definedName>
    <definedName name="F.2.3.2.">#REF!</definedName>
    <definedName name="F.2.3.3">#REF!</definedName>
    <definedName name="F.2.3.3.">#REF!</definedName>
    <definedName name="F.2.3.4.">#REF!</definedName>
    <definedName name="F.2.4.">#REF!</definedName>
    <definedName name="F.2.4._VOLVER">#REF!</definedName>
    <definedName name="F.2.4.1.">#REF!</definedName>
    <definedName name="F.2.4.1._VOLVER">#REF!</definedName>
    <definedName name="F.2.4.2">#REF!</definedName>
    <definedName name="F.2.4.2.">#REF!</definedName>
    <definedName name="F.2.4.3.">#REF!</definedName>
    <definedName name="F.2.4.4.">#REF!</definedName>
    <definedName name="F.2_VOLVER">#REF!</definedName>
    <definedName name="F.3.3.">#REF!</definedName>
    <definedName name="F.3.3._VOLVER">#REF!</definedName>
    <definedName name="F.3.3.1.">#REF!</definedName>
    <definedName name="F.3.3.2.">#REF!</definedName>
    <definedName name="F.3.4.">#REF!</definedName>
    <definedName name="F.3.4._VOLVER">#REF!</definedName>
    <definedName name="F.3.4.1.">#REF!</definedName>
    <definedName name="F.3.4.2.">#REF!</definedName>
    <definedName name="F1.">#REF!</definedName>
    <definedName name="F1._Incrementar_ventas_con_rentabilidad.__Jair_Salazar">#REF!</definedName>
    <definedName name="F1._Volver">#REF!</definedName>
    <definedName name="F1.1">#REF!</definedName>
    <definedName name="F1.2">#REF!</definedName>
    <definedName name="F1.3">#REF!</definedName>
    <definedName name="F2.">#REF!</definedName>
    <definedName name="F2._VOLVER">#REF!</definedName>
    <definedName name="F2.1">#REF!</definedName>
    <definedName name="F2.2">#REF!</definedName>
    <definedName name="F2.3">#REF!</definedName>
    <definedName name="F2.3.">#REF!</definedName>
    <definedName name="F2.4">#REF!</definedName>
    <definedName name="F3.">#REF!</definedName>
    <definedName name="F3.1">#REF!</definedName>
    <definedName name="fa">#REF!</definedName>
    <definedName name="Factores">#REF!</definedName>
    <definedName name="Factores1">#REF!</definedName>
    <definedName name="Factores2">#REF!</definedName>
    <definedName name="Factores3">#REF!</definedName>
    <definedName name="FactoresDec">#REF!</definedName>
    <definedName name="FACTURACION_MARZO_DEL_2000">#REF!</definedName>
    <definedName name="FACTURACION_NO_REGULADOS_DATOS">#REF!</definedName>
    <definedName name="FACTURACION_PEAJES_COMER_DATOS">#REF!</definedName>
    <definedName name="FACTURACION_PEAJES_DATOS">#REF!</definedName>
    <definedName name="facturacionTesoreria">#REF!</definedName>
    <definedName name="FACTURAS">#REF!</definedName>
    <definedName name="fanny_marmolejo">#REF!</definedName>
    <definedName name="FAROL" hidden="1">{"PYGT",#N/A,FALSE,"PYG";"ACTIT",#N/A,FALSE,"BCE_GRAL-ACTIVO";"PASIT",#N/A,FALSE,"BCE_GRAL-PASIVO-PATRIM";"CAJAT",#N/A,FALSE,"CAJA"}</definedName>
    <definedName name="FB_Comb">#REF!</definedName>
    <definedName name="FB_ITCR">#REF!</definedName>
    <definedName name="FB_Maq">#REF!</definedName>
    <definedName name="FB_Rieg">#REF!</definedName>
    <definedName name="FCL_CETSA">#REF!</definedName>
    <definedName name="FCL_Financiero">#REF!</definedName>
    <definedName name="FCL_Operacional">#REF!</definedName>
    <definedName name="FD156d" hidden="1">{#N/A,#N/A,FALSE,"balance";#N/A,#N/A,FALSE,"PYG"}</definedName>
    <definedName name="fdfdsf">#REF!</definedName>
    <definedName name="FEB">#REF!</definedName>
    <definedName name="febrero">#REF!</definedName>
    <definedName name="FEC_ACUM">#REF!</definedName>
    <definedName name="FECHA">#REF!</definedName>
    <definedName name="FechaFin">#REF!</definedName>
    <definedName name="FechaIni">#REF!</definedName>
    <definedName name="FENIX">#REF!</definedName>
    <definedName name="FER">#REF!</definedName>
    <definedName name="FERGON">#REF!</definedName>
    <definedName name="ff" hidden="1">{#N/A,#N/A,FALSE,"GRAFICO";#N/A,#N/A,FALSE,"CAJA (2)";#N/A,#N/A,FALSE,"TERCEROS-PROMEDIO";#N/A,#N/A,FALSE,"CAJA";#N/A,#N/A,FALSE,"INGRESOS1995-2003";#N/A,#N/A,FALSE,"GASTOS1995-2003"}</definedName>
    <definedName name="FFAPPCOLNAME1_1">#REF!</definedName>
    <definedName name="FFAPPCOLNAME10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APPCOLNAME6_1">#REF!</definedName>
    <definedName name="FFAPPCOLNAME7_1">#REF!</definedName>
    <definedName name="FFAPPCOLNAME8_1">#REF!</definedName>
    <definedName name="FFAPPCOLNAME9_1">#REF!</definedName>
    <definedName name="fff">#REF!</definedName>
    <definedName name="fffff">#REF!</definedName>
    <definedName name="ffgh" hidden="1">{#N/A,#N/A,FALSE,"Aging Summary";#N/A,#N/A,FALSE,"Ratio Analysis";#N/A,#N/A,FALSE,"Test 120 Day Accts";#N/A,#N/A,FALSE,"Tickmarks"}</definedName>
    <definedName name="FFSEGMENT1_1">#REF!</definedName>
    <definedName name="FFSEGMENT10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MENT6_1">#REF!</definedName>
    <definedName name="FFSEGMENT7_1">#REF!</definedName>
    <definedName name="FFSEGMENT8_1">#REF!</definedName>
    <definedName name="FFSEGMENT9_1">#REF!</definedName>
    <definedName name="FFSEGSEPARATOR1">#REF!</definedName>
    <definedName name="fgd">#REF!</definedName>
    <definedName name="fgf" hidden="1">{#N/A,#N/A,FALSE,"Aging Summary";#N/A,#N/A,FALSE,"Ratio Analysis";#N/A,#N/A,FALSE,"Test 120 Day Accts";#N/A,#N/A,FALSE,"Tickmarks"}</definedName>
    <definedName name="fgfd">#REF!</definedName>
    <definedName name="fgs">#REF!</definedName>
    <definedName name="fhh">#REF!</definedName>
    <definedName name="FICHA1">#REF!</definedName>
    <definedName name="FIDUCIASOCTUBRE" hidden="1">{#N/A,#N/A,FALSE,"Aging Summary";#N/A,#N/A,FALSE,"Ratio Analysis";#N/A,#N/A,FALSE,"Test 120 Day Accts";#N/A,#N/A,FALSE,"Tickmarks"}</definedName>
    <definedName name="FIELDNAMECOLUMN1">#REF!</definedName>
    <definedName name="FIELDNAMEROW1">#REF!</definedName>
    <definedName name="fieldsales">#REF!</definedName>
    <definedName name="FILA">#REF!</definedName>
    <definedName name="FILA1">#REF!</definedName>
    <definedName name="FIN_ACU">#REF!</definedName>
    <definedName name="FIN_MEN">#REF!</definedName>
    <definedName name="FINAL_COMERCIALIZADORAS">#REF!</definedName>
    <definedName name="FINAL_CONSUMOS_PEAJES">#REF!</definedName>
    <definedName name="FINAL_REPORTE_CONSUMOS_NO_REGULADOS">#REF!</definedName>
    <definedName name="FINAL_REPORTE_NO_REGULADOS">#REF!</definedName>
    <definedName name="finalopvolumen">#REF!</definedName>
    <definedName name="FIRSTDATAROW1">#REF!</definedName>
    <definedName name="fklksdflñs">#REF!</definedName>
    <definedName name="fkslñklkfs">#REF!</definedName>
    <definedName name="fletes">#REF!</definedName>
    <definedName name="flor_de_maría_caicedo_colonia">#REF!</definedName>
    <definedName name="Flujo_Operacional">#REF!</definedName>
    <definedName name="flujotesoreria">#REF!</definedName>
    <definedName name="FNDNAM1">#REF!</definedName>
    <definedName name="FNDUSERID1">#REF!</definedName>
    <definedName name="fob">#REF!</definedName>
    <definedName name="fondo_empleados_cetsa">#REF!</definedName>
    <definedName name="fondo_mutuo_de_inversión_FIA">#REF!</definedName>
    <definedName name="fop">#REF!</definedName>
    <definedName name="FORMA">#REF!</definedName>
    <definedName name="forward" hidden="1">{#N/A,#N/A,FALSE,"Aging Summary";#N/A,#N/A,FALSE,"Ratio Analysis";#N/A,#N/A,FALSE,"Test 120 Day Accts";#N/A,#N/A,FALSE,"Tickmarks"}</definedName>
    <definedName name="FORWARDS">#REF!</definedName>
    <definedName name="foslfsklf">#REF!</definedName>
    <definedName name="fraccion">#REF!</definedName>
    <definedName name="francisco_reina">#REF!</definedName>
    <definedName name="francisco_villegas">#REF!</definedName>
    <definedName name="franja">#REF!</definedName>
    <definedName name="FRE">#REF!</definedName>
    <definedName name="FREV" hidden="1">{"PYGT",#N/A,FALSE,"PYG";"ACTIT",#N/A,FALSE,"BCE_GRAL-ACTIVO";"PASIT",#N/A,FALSE,"BCE_GRAL-PASIVO-PATRIM";"CAJAT",#N/A,FALSE,"CAJA"}</definedName>
    <definedName name="fsdlñfslñ">#REF!</definedName>
    <definedName name="ftytut">#REF!</definedName>
    <definedName name="FUNCTIONALCURRENCY1">#REF!</definedName>
    <definedName name="fvb" hidden="1">{#N/A,#N/A,FALSE,"Aging Summary";#N/A,#N/A,FALSE,"Ratio Analysis";#N/A,#N/A,FALSE,"Test 120 Day Accts";#N/A,#N/A,FALSE,"Tickmarks"}</definedName>
    <definedName name="G.V.1995">#REF!</definedName>
    <definedName name="GALLO" hidden="1">{#N/A,#N/A,FALSE,"Aging Summary";#N/A,#N/A,FALSE,"Ratio Analysis";#N/A,#N/A,FALSE,"Test 120 Day Accts";#N/A,#N/A,FALSE,"Tickmarks"}</definedName>
    <definedName name="GASTO97">#REF!</definedName>
    <definedName name="Gastos" hidden="1">{#N/A,#N/A,FALSE,"GRAFICO";#N/A,#N/A,FALSE,"CAJA (2)";#N/A,#N/A,FALSE,"TERCEROS-PROMEDIO";#N/A,#N/A,FALSE,"CAJA";#N/A,#N/A,FALSE,"INGRESOS1995-2003";#N/A,#N/A,FALSE,"GASTOS1995-2003"}</definedName>
    <definedName name="Gastos__Fijos_de_Producción">#REF!</definedName>
    <definedName name="GASTOS_FIJOS_APLICADOS">#REF!</definedName>
    <definedName name="GATO" hidden="1">{#N/A,#N/A,FALSE,"Aging Summary";#N/A,#N/A,FALSE,"Ratio Analysis";#N/A,#N/A,FALSE,"Test 120 Day Accts";#N/A,#N/A,FALSE,"Tickmarks"}</definedName>
    <definedName name="GCIA_GRAL">#REF!</definedName>
    <definedName name="GDF">#REF!</definedName>
    <definedName name="gdfgsdfh">#REF!</definedName>
    <definedName name="gdgdg">#REF!</definedName>
    <definedName name="Gen">#REF!</definedName>
    <definedName name="GENERACION">#REF!</definedName>
    <definedName name="gfd">#REF!</definedName>
    <definedName name="gfdf" hidden="1">{#N/A,#N/A,FALSE,"balance";#N/A,#N/A,FALSE,"PYG"}</definedName>
    <definedName name="GFDG">#REF!</definedName>
    <definedName name="GFDGFDF">#REF!</definedName>
    <definedName name="GFDM" hidden="1">{#N/A,#N/A,FALSE,"Aging Summary";#N/A,#N/A,FALSE,"Ratio Analysis";#N/A,#N/A,FALSE,"Test 120 Day Accts";#N/A,#N/A,FALSE,"Tickmarks"}</definedName>
    <definedName name="GFHGFJJ">#REF!</definedName>
    <definedName name="gg">#REF!</definedName>
    <definedName name="GGF" hidden="1">{#N/A,#N/A,FALSE,"balance";#N/A,#N/A,FALSE,"PYG"}</definedName>
    <definedName name="ggfa" hidden="1">{#N/A,#N/A,FALSE,"balance";#N/A,#N/A,FALSE,"PYG"}</definedName>
    <definedName name="GGG">#REF!</definedName>
    <definedName name="ggh">#REF!</definedName>
    <definedName name="ghsfags">#REF!</definedName>
    <definedName name="gibran" hidden="1">{#N/A,#N/A,FALSE,"balance";#N/A,#N/A,FALSE,"PYG"}</definedName>
    <definedName name="gibranguerrero" hidden="1">{#N/A,#N/A,FALSE,"balance";#N/A,#N/A,FALSE,"PYG"}</definedName>
    <definedName name="GJK" hidden="1">{#N/A,#N/A,FALSE,"Aging Summary";#N/A,#N/A,FALSE,"Ratio Analysis";#N/A,#N/A,FALSE,"Test 120 Day Accts";#N/A,#N/A,FALSE,"Tickmarks"}</definedName>
    <definedName name="gloria_quiceno">#REF!</definedName>
    <definedName name="GNDOD">#REF!</definedName>
    <definedName name="GNDOD1">#REF!</definedName>
    <definedName name="GNDODA">#REF!</definedName>
    <definedName name="GNDODA1">#REF!</definedName>
    <definedName name="GNDODA2">#REF!</definedName>
    <definedName name="GNDODA3">#REF!</definedName>
    <definedName name="GNDOND">#REF!</definedName>
    <definedName name="goy" hidden="1">{#N/A,#N/A,FALSE,"GRAFICO";#N/A,#N/A,FALSE,"CAJA (2)";#N/A,#N/A,FALSE,"TERCEROS-PROMEDIO";#N/A,#N/A,FALSE,"CAJA";#N/A,#N/A,FALSE,"INGRESOS1995-2003";#N/A,#N/A,FALSE,"GASTOS1995-2003"}</definedName>
    <definedName name="_xlnm.Recorder">#REF!</definedName>
    <definedName name="GRABAR">#REF!</definedName>
    <definedName name="GrafGrup">#REF!</definedName>
    <definedName name="GRAFICA">#REF!</definedName>
    <definedName name="Grafica1">#REF!</definedName>
    <definedName name="Grafica2">#REF!</definedName>
    <definedName name="Grafica3">#REF!</definedName>
    <definedName name="Grafica4">#REF!</definedName>
    <definedName name="Grafica5">#REF!</definedName>
    <definedName name="Grafica6">#REF!</definedName>
    <definedName name="GRAFO">#REF!</definedName>
    <definedName name="grandec">#REF!</definedName>
    <definedName name="gregorio_urbano">#REF!</definedName>
    <definedName name="GROUP">#REF!</definedName>
    <definedName name="GruposPyG">#REF!</definedName>
    <definedName name="GTO">#REF!</definedName>
    <definedName name="GUIA1">#REF!</definedName>
    <definedName name="GUIA2">#REF!</definedName>
    <definedName name="GUIA3">#REF!</definedName>
    <definedName name="gustavo_alvarez">#REF!</definedName>
    <definedName name="gustavo_tobón">#REF!</definedName>
    <definedName name="GWYUID1">#REF!</definedName>
    <definedName name="gxñ" hidden="1">{#N/A,#N/A,FALSE,"Aging Summary";#N/A,#N/A,FALSE,"Ratio Analysis";#N/A,#N/A,FALSE,"Test 120 Day Accts";#N/A,#N/A,FALSE,"Tickmarks"}</definedName>
    <definedName name="gyfdyg" hidden="1">{#N/A,#N/A,FALSE,"balance";#N/A,#N/A,FALSE,"PYG"}</definedName>
    <definedName name="H" hidden="1">{"PYGS",#N/A,FALSE,"PYG";"ACTIS",#N/A,FALSE,"BCE_GRAL-ACTIVO";"PASIS",#N/A,FALSE,"BCE_GRAL-PASIVO-PATRIM";"CAJAS",#N/A,FALSE,"CAJA"}</definedName>
    <definedName name="HA.">#REF!</definedName>
    <definedName name="hacienda">#REF!</definedName>
    <definedName name="hadfhdj">#REF!</definedName>
    <definedName name="HALLS_PEPA_100S">#REF!</definedName>
    <definedName name="HALLS_TUBO">#REF!</definedName>
    <definedName name="harold_lópez">#REF!</definedName>
    <definedName name="hcc" hidden="1">{#N/A,#N/A,FALSE,"balance";#N/A,#N/A,FALSE,"PYG"}</definedName>
    <definedName name="hda">#REF!</definedName>
    <definedName name="hdahad">#REF!</definedName>
    <definedName name="hdhagfh">#REF!</definedName>
    <definedName name="hdhdh">#REF!</definedName>
    <definedName name="Hedging_Forward_de_Compra">#REF!</definedName>
    <definedName name="Hedging_Forward_de_Venta">#REF!</definedName>
    <definedName name="heliodoro_quintana">#REF!</definedName>
    <definedName name="hfsdhsdh">#REF!</definedName>
    <definedName name="HG" hidden="1">{#N/A,#N/A,FALSE,"Aging Summary";#N/A,#N/A,FALSE,"Ratio Analysis";#N/A,#N/A,FALSE,"Test 120 Day Accts";#N/A,#N/A,FALSE,"Tickmarks"}</definedName>
    <definedName name="HGJ" hidden="1">{#N/A,#N/A,FALSE,"Aging Summary";#N/A,#N/A,FALSE,"Ratio Analysis";#N/A,#N/A,FALSE,"Test 120 Day Accts";#N/A,#N/A,FALSE,"Tickmarks"}</definedName>
    <definedName name="hgjfjf">#REF!</definedName>
    <definedName name="HGJUIO">#REF!</definedName>
    <definedName name="hhdhdah">#REF!</definedName>
    <definedName name="hhhhhh" hidden="1">{"PYGT",#N/A,FALSE,"PYG";"ACTIT",#N/A,FALSE,"BCE_GRAL-ACTIVO";"PASIT",#N/A,FALSE,"BCE_GRAL-PASIVO-PATRIM";"CAJAT",#N/A,FALSE,"CAJA"}</definedName>
    <definedName name="hhhhhhhhhhh" hidden="1">{"PYGS",#N/A,FALSE,"PYG";"ACTIS",#N/A,FALSE,"BCE_GRAL-ACTIVO";"PASIS",#N/A,FALSE,"BCE_GRAL-PASIVO-PATRIM";"CAJAS",#N/A,FALSE,"CAJA"}</definedName>
    <definedName name="hhhhhhhhhhhh" hidden="1">{"PYGT",#N/A,FALSE,"PYG";"ACTIT",#N/A,FALSE,"BCE_GRAL-ACTIVO";"PASIT",#N/A,FALSE,"BCE_GRAL-PASIVO-PATRIM";"CAJAT",#N/A,FALSE,"CAJA"}</definedName>
    <definedName name="hijas_de_la_caridad_san_vicente">#REF!</definedName>
    <definedName name="hijos">#REF!</definedName>
    <definedName name="hipotesis">#REF!</definedName>
    <definedName name="historicos">#REF!</definedName>
    <definedName name="hj">#REF!</definedName>
    <definedName name="hjhgfkkd">#REF!</definedName>
    <definedName name="hjk">#REF!</definedName>
    <definedName name="hjkhgkgk">#REF!</definedName>
    <definedName name="hjkhkjhkhj">#REF!</definedName>
    <definedName name="hjkkkkkkkkkkkk">#REF!</definedName>
    <definedName name="hkjhkgg">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ha" hidden="1">{"PYGT",#N/A,FALSE,"PYG";"ACTIT",#N/A,FALSE,"BCE_GRAL-ACTIVO";"PASIT",#N/A,FALSE,"BCE_GRAL-PASIVO-PATRIM";"CAJAT",#N/A,FALSE,"CAJA"}</definedName>
    <definedName name="hoja" hidden="1">{"PYGT",#N/A,FALSE,"PYG";"ACTIT",#N/A,FALSE,"BCE_GRAL-ACTIVO";"PASIT",#N/A,FALSE,"BCE_GRAL-PASIVO-PATRIM";"CAJAT",#N/A,FALSE,"CAJA"}</definedName>
    <definedName name="HOJA1">#REF!</definedName>
    <definedName name="HOJA10">#REF!</definedName>
    <definedName name="HOJA10A">#REF!</definedName>
    <definedName name="HOJA10B">#REF!</definedName>
    <definedName name="HOJA11">#REF!</definedName>
    <definedName name="HOJA11A">#REF!</definedName>
    <definedName name="HOJA11B">#REF!</definedName>
    <definedName name="HOJA12">#REF!</definedName>
    <definedName name="HOJA12A">#REF!</definedName>
    <definedName name="HOJA12B">#REF!</definedName>
    <definedName name="HOJA13">#REF!</definedName>
    <definedName name="HOJA13A">#REF!</definedName>
    <definedName name="HOJA13B">#REF!</definedName>
    <definedName name="HOJA14">#REF!</definedName>
    <definedName name="HOJA14A">#REF!</definedName>
    <definedName name="HOJA14B">#REF!</definedName>
    <definedName name="HOJA15">#REF!</definedName>
    <definedName name="HOJA15A">#REF!</definedName>
    <definedName name="HOJA15B">#REF!</definedName>
    <definedName name="HOJA16">#REF!</definedName>
    <definedName name="HOJA16A">#REF!</definedName>
    <definedName name="HOJA16B">#REF!</definedName>
    <definedName name="HOJA17">#REF!</definedName>
    <definedName name="HOJA17A">#REF!</definedName>
    <definedName name="HOJA17B">#REF!</definedName>
    <definedName name="HOJA1A">#REF!</definedName>
    <definedName name="HOJA1B">#REF!</definedName>
    <definedName name="HOJA2">#REF!</definedName>
    <definedName name="HOJA2A">#REF!</definedName>
    <definedName name="HOJA2B">#REF!</definedName>
    <definedName name="HOJA3">#REF!</definedName>
    <definedName name="HOJA3A">#REF!</definedName>
    <definedName name="HOJA3B">#REF!</definedName>
    <definedName name="HOJA4">#REF!</definedName>
    <definedName name="HOJA5">#REF!</definedName>
    <definedName name="HOJA5A">#REF!</definedName>
    <definedName name="HOJA5B">#REF!</definedName>
    <definedName name="HOJA6">#REF!</definedName>
    <definedName name="HOJA6A">#REF!</definedName>
    <definedName name="HOJA6B">#REF!</definedName>
    <definedName name="HOJA7">#REF!</definedName>
    <definedName name="HOJA8">#REF!</definedName>
    <definedName name="HOJA8A">#REF!</definedName>
    <definedName name="HOJA8B">#REF!</definedName>
    <definedName name="HOJA9">#REF!</definedName>
    <definedName name="hojanueva" hidden="1">{#N/A,#N/A,FALSE,"SMT1";#N/A,#N/A,FALSE,"SMT2";#N/A,#N/A,FALSE,"Summary";#N/A,#N/A,FALSE,"Graphs";#N/A,#N/A,FALSE,"4 Panel"}</definedName>
    <definedName name="HOLA" hidden="1">{"'18'!$A$5:$M$18"}</definedName>
    <definedName name="HORA">#REF!</definedName>
    <definedName name="HTML_CodePage" hidden="1">1252</definedName>
    <definedName name="HTML_Control" hidden="1">{"'input-data'!$B$5:$R$22"}</definedName>
    <definedName name="Html_control1" hidden="1">{"'18'!$A$5:$M$18"}</definedName>
    <definedName name="HTML_Description" hidden="1">""</definedName>
    <definedName name="HTML_Email" hidden="1">""</definedName>
    <definedName name="HTML_Header" hidden="1">"input-data"</definedName>
    <definedName name="HTML_LastUpdate" hidden="1">"05/05/2000"</definedName>
    <definedName name="HTML_LineAfter" hidden="1">FALSE</definedName>
    <definedName name="HTML_LineBefore" hidden="1">FALSE</definedName>
    <definedName name="HTML_Name" hidden="1">"Repsol"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"C:\HENDRIK.htm"</definedName>
    <definedName name="HTML_PathTemplate" hidden="1">"D:\Pruebas\HTML.htm"</definedName>
    <definedName name="HTML_Title" hidden="1">"PPTO_2000_def_May00_PDVSA"</definedName>
    <definedName name="humberto_saenz">#REF!</definedName>
    <definedName name="I" hidden="1">{"PYGT",#N/A,FALSE,"PYG";"ACTIT",#N/A,FALSE,"BCE_GRAL-ACTIVO";"PASIT",#N/A,FALSE,"BCE_GRAL-PASIVO-PATRIM";"CAJAT",#N/A,FALSE,"CAJA"}</definedName>
    <definedName name="I.1.">#REF!</definedName>
    <definedName name="I.1._VOLVER">#REF!</definedName>
    <definedName name="I.1.1">#REF!</definedName>
    <definedName name="I.1.1.">#REF!</definedName>
    <definedName name="I.1.1._VOLVER">#REF!</definedName>
    <definedName name="I.1.1.1.">#REF!</definedName>
    <definedName name="I.1.1.2.">#REF!</definedName>
    <definedName name="I.1.1.3.">#REF!</definedName>
    <definedName name="I.1.2">#REF!</definedName>
    <definedName name="I.1.2.">#REF!</definedName>
    <definedName name="I.1.2._VOLVER">#REF!</definedName>
    <definedName name="I.1.2.1.">#REF!</definedName>
    <definedName name="I.1.2.2.">#REF!</definedName>
    <definedName name="I.1.3">#REF!</definedName>
    <definedName name="I.1.3.">#REF!</definedName>
    <definedName name="I.1.3._VOLVER">#REF!</definedName>
    <definedName name="I.1.3.1.">#REF!</definedName>
    <definedName name="I.1.3.2.">#REF!</definedName>
    <definedName name="I.1.3.3.">#REF!</definedName>
    <definedName name="I.1.4">#REF!</definedName>
    <definedName name="I.1.4.">#REF!</definedName>
    <definedName name="I.1.4._VOLVER">#REF!</definedName>
    <definedName name="I.1.4.1.">#REF!</definedName>
    <definedName name="I.1.5.">#REF!</definedName>
    <definedName name="I.1.5._VOLVER">#REF!</definedName>
    <definedName name="I.1.5.1.">#REF!</definedName>
    <definedName name="I.1.5.2.">#REF!</definedName>
    <definedName name="I.1.6.">#REF!</definedName>
    <definedName name="I.1.6._VOLVER">#REF!</definedName>
    <definedName name="I.1.6.1.">#REF!</definedName>
    <definedName name="I.1.6.2.">#REF!</definedName>
    <definedName name="I.1.6.3.">#REF!</definedName>
    <definedName name="I.1.6.4.">#REF!</definedName>
    <definedName name="I.1.6.5.">#REF!</definedName>
    <definedName name="I.1.7.">#REF!</definedName>
    <definedName name="I.1.7._VOLVER">#REF!</definedName>
    <definedName name="I.1.7.1.">#REF!</definedName>
    <definedName name="I.1.7.2.">#REF!</definedName>
    <definedName name="I.1.7.3.">#REF!</definedName>
    <definedName name="I.1.7.4.">#REF!</definedName>
    <definedName name="I.1.8.">#REF!</definedName>
    <definedName name="I.1.8._VOLVER">#REF!</definedName>
    <definedName name="I.1.8.1.">#REF!</definedName>
    <definedName name="I.1.8.2.">#REF!</definedName>
    <definedName name="I.1.8.3.">#REF!</definedName>
    <definedName name="I.1.8.4.">#REF!</definedName>
    <definedName name="I.14">#REF!</definedName>
    <definedName name="I.2.">#REF!</definedName>
    <definedName name="I.2._VOLVER">#REF!</definedName>
    <definedName name="I.2.1.">#REF!</definedName>
    <definedName name="I.2.1._VOLVER">#REF!</definedName>
    <definedName name="I.2.1.1.">#REF!</definedName>
    <definedName name="I.2.1.2.">#REF!</definedName>
    <definedName name="I.2.1.3.">#REF!</definedName>
    <definedName name="I.2.1.4.">#REF!</definedName>
    <definedName name="I.2.2.">#REF!</definedName>
    <definedName name="I.2.2._VOLVER">#REF!</definedName>
    <definedName name="I.2.2.1.">#REF!</definedName>
    <definedName name="I.2.2.2.">#REF!</definedName>
    <definedName name="I.2.2.3.">#REF!</definedName>
    <definedName name="I.2.2.4">#REF!</definedName>
    <definedName name="I.2.3.">#REF!</definedName>
    <definedName name="I.2.3._VOLVER">#REF!</definedName>
    <definedName name="I.2.3.1.">#REF!</definedName>
    <definedName name="I.2.3.2.">#REF!</definedName>
    <definedName name="I.2.3.3.">#REF!</definedName>
    <definedName name="I.3.">#REF!</definedName>
    <definedName name="I.3.1.">#REF!</definedName>
    <definedName name="I.3.1._VOLVER">#REF!</definedName>
    <definedName name="I.3.1.1.">#REF!</definedName>
    <definedName name="I.3.1.2.">#REF!</definedName>
    <definedName name="I.3.1.3.">#REF!</definedName>
    <definedName name="I.3.1.4.">#REF!</definedName>
    <definedName name="I.3.2.">#REF!</definedName>
    <definedName name="I.3.2._VOLVER">#REF!</definedName>
    <definedName name="I.3.2.1.">#REF!</definedName>
    <definedName name="I.3.2.2.">#REF!</definedName>
    <definedName name="I.4.">#REF!</definedName>
    <definedName name="I.4._VOLVER">#REF!</definedName>
    <definedName name="I.4.1.">#REF!</definedName>
    <definedName name="I.4.2.">#REF!</definedName>
    <definedName name="I.4_">#REF!</definedName>
    <definedName name="I.4_VOLVER">#REF!</definedName>
    <definedName name="I.41">#REF!</definedName>
    <definedName name="I.41_VOLVER">#REF!</definedName>
    <definedName name="I.411">#REF!</definedName>
    <definedName name="I.411_VOLVER">#REF!</definedName>
    <definedName name="I.412">#REF!</definedName>
    <definedName name="I.412_VOLVER">#REF!</definedName>
    <definedName name="I.42">#REF!</definedName>
    <definedName name="I.42_VOLVER">#REF!</definedName>
    <definedName name="I.421">#REF!</definedName>
    <definedName name="I.421_VOLVER">#REF!</definedName>
    <definedName name="I.422">#REF!</definedName>
    <definedName name="I.422_VOLVER">#REF!</definedName>
    <definedName name="I.5.">#REF!</definedName>
    <definedName name="I.5..">#REF!</definedName>
    <definedName name="I.5._VOLVER">#REF!</definedName>
    <definedName name="I.5._VOLVER1">#REF!</definedName>
    <definedName name="I.5_">#REF!</definedName>
    <definedName name="I.6..">#REF!</definedName>
    <definedName name="I.6_VOLVER">#REF!</definedName>
    <definedName name="I.6_VOLVER1">#REF!</definedName>
    <definedName name="I_5_1">#REF!</definedName>
    <definedName name="I_5_1_1">#REF!</definedName>
    <definedName name="I_5_1_2">#REF!</definedName>
    <definedName name="I_5_1_3">#REF!</definedName>
    <definedName name="I_5_1_4">#REF!</definedName>
    <definedName name="I_5_1_5">#REF!</definedName>
    <definedName name="I_5_1_6">#REF!</definedName>
    <definedName name="I_5_1_7">#REF!</definedName>
    <definedName name="I_5_1_VOLVER">#REF!</definedName>
    <definedName name="I_5_2">#REF!</definedName>
    <definedName name="I_5_2_1">#REF!</definedName>
    <definedName name="I_5_2_2">#REF!</definedName>
    <definedName name="I_5_2_3">#REF!</definedName>
    <definedName name="I_5_2_VOLVER">#REF!</definedName>
    <definedName name="I_6_1">#REF!</definedName>
    <definedName name="I_6_1_1">#REF!</definedName>
    <definedName name="I_6_1_2">#REF!</definedName>
    <definedName name="I_6_1_3">#REF!</definedName>
    <definedName name="I_6_1_4">#REF!</definedName>
    <definedName name="I_6_1_5">#REF!</definedName>
    <definedName name="I_6_1_VOLVER">#REF!</definedName>
    <definedName name="I_6_2">#REF!</definedName>
    <definedName name="I_6_2_1">#REF!</definedName>
    <definedName name="I_6_2_2">#REF!</definedName>
    <definedName name="I_6_2_3">#REF!</definedName>
    <definedName name="I_6_2_4">#REF!</definedName>
    <definedName name="I_6_2_VOLVER">#REF!</definedName>
    <definedName name="I_6_3">#REF!</definedName>
    <definedName name="I_6_3_1">#REF!</definedName>
    <definedName name="I_6_3_2">#REF!</definedName>
    <definedName name="I_6_3_VOLVER">#REF!</definedName>
    <definedName name="I_6_4">#REF!</definedName>
    <definedName name="I_6_4_1">#REF!</definedName>
    <definedName name="I_6_4_2">#REF!</definedName>
    <definedName name="I_6_4_3">#REF!</definedName>
    <definedName name="I_6_4_VOLVER">#REF!</definedName>
    <definedName name="I_6_5">#REF!</definedName>
    <definedName name="I_6_5_1">#REF!</definedName>
    <definedName name="I_6_5_2">#REF!</definedName>
    <definedName name="I_6_5_VOLVER">#REF!</definedName>
    <definedName name="IBAGUE">#REF!,#REF!</definedName>
    <definedName name="ICE">#REF!</definedName>
    <definedName name="iiiiiiiiiiiiii" hidden="1">{"PYGT",#N/A,FALSE,"PYG";"ACTIT",#N/A,FALSE,"BCE_GRAL-ACTIVO";"PASIT",#N/A,FALSE,"BCE_GRAL-PASIVO-PATRIM";"CAJAT",#N/A,FALSE,"CAJA"}</definedName>
    <definedName name="iiuiuiui">#REF!</definedName>
    <definedName name="ij" hidden="1">{#N/A,#N/A,FALSE,"Aging Summary";#N/A,#N/A,FALSE,"Ratio Analysis";#N/A,#N/A,FALSE,"Test 120 Day Accts";#N/A,#N/A,FALSE,"Tickmarks"}</definedName>
    <definedName name="IMP">#REF!</definedName>
    <definedName name="IMP_SUPER034">#REF!</definedName>
    <definedName name="IMPORTDFF1">#REF!</definedName>
    <definedName name="importflexibles">#REF!</definedName>
    <definedName name="importmaterials">#REF!</definedName>
    <definedName name="IMPORTRM">#REF!</definedName>
    <definedName name="IMPORTS">#REF!</definedName>
    <definedName name="IMPRE">#REF!</definedName>
    <definedName name="impres2">#REF!</definedName>
    <definedName name="IMPRESEION">#REF!</definedName>
    <definedName name="IMPRESION">#REF!</definedName>
    <definedName name="IMPRESION1">#REF!</definedName>
    <definedName name="IMPRIME_BALANCE">#REF!</definedName>
    <definedName name="IMPRIME_BALANCE_HISTORICO">#REF!</definedName>
    <definedName name="IMPRIME_FLUJO_FONDOS">#REF!</definedName>
    <definedName name="Imprime_ML">#REF!</definedName>
    <definedName name="IMPRIME_PYG">#REF!</definedName>
    <definedName name="IMPRIME_PYG_ESTIMADO">#REF!</definedName>
    <definedName name="IMPRIME_TODO">#REF!,#REF!,#REF!,#REF!,#REF!,#REF!,#REF!,#REF!,#REF!,#REF!,#REF!,#REF!,#REF!,#REF!,#REF!,#REF!</definedName>
    <definedName name="Imprime_USD">#REF!</definedName>
    <definedName name="IMPRIMIR">#REF!</definedName>
    <definedName name="Impuesto_Predial">#REF!</definedName>
    <definedName name="impuestos">#REF!</definedName>
    <definedName name="INCA">#REF!</definedName>
    <definedName name="INCRNGO">#REF!</definedName>
    <definedName name="INCRNGO1">#REF!</definedName>
    <definedName name="INCRNGOA">#REF!</definedName>
    <definedName name="INCRNGOY">#REF!</definedName>
    <definedName name="INCRNGOZ">#REF!</definedName>
    <definedName name="ind" hidden="1">{"'18'!$A$5:$M$18"}</definedName>
    <definedName name="Ind_Comb">#REF!</definedName>
    <definedName name="Ind_ITCR">#REF!</definedName>
    <definedName name="Ind_maq">#REF!</definedName>
    <definedName name="Ind_riego">#REF!</definedName>
    <definedName name="Ind_Sal">#REF!</definedName>
    <definedName name="INDEM">#REF!</definedName>
    <definedName name="Indice">#REF!</definedName>
    <definedName name="Indus" hidden="1">{"'18'!$A$5:$M$18"}</definedName>
    <definedName name="INDYCOMDES">#REF!</definedName>
    <definedName name="ING">#REF!</definedName>
    <definedName name="ingpool">#REF!</definedName>
    <definedName name="ingregr02">#REF!</definedName>
    <definedName name="ingres_1">#REF!</definedName>
    <definedName name="ingreso">#REF!</definedName>
    <definedName name="Ingreso_año">#REF!</definedName>
    <definedName name="INGRESOS1">#REF!</definedName>
    <definedName name="INGRESOS1A">#REF!</definedName>
    <definedName name="INGRESOS1B">#REF!</definedName>
    <definedName name="INGRESOSA">#REF!</definedName>
    <definedName name="INGRESOSB">#REF!</definedName>
    <definedName name="INGRESOSNG">#REF!</definedName>
    <definedName name="INGRESOSNG1">#REF!</definedName>
    <definedName name="INI">#REF!</definedName>
    <definedName name="InicioAveria">#REF!</definedName>
    <definedName name="InicioFecha">#REF!</definedName>
    <definedName name="InicioRA">#REF!</definedName>
    <definedName name="InicioRAPrev">#REF!</definedName>
    <definedName name="InicioTodasPrev">#REF!</definedName>
    <definedName name="InicioTotal">#REF!</definedName>
    <definedName name="Int">#REF!</definedName>
    <definedName name="INT_PRES_2" hidden="1">{#N/A,#N/A,FALSE,"Full";#N/A,#N/A,FALSE,"Half";#N/A,#N/A,FALSE,"Op Expenses";#N/A,#N/A,FALSE,"Cap Charge";#N/A,#N/A,FALSE,"Cost C";#N/A,#N/A,FALSE,"PP&amp;E";#N/A,#N/A,FALSE,"R&amp;D"}</definedName>
    <definedName name="INTERBANK">#REF!</definedName>
    <definedName name="INTERESES" hidden="1">{#N/A,#N/A,FALSE,"Aging Summary";#N/A,#N/A,FALSE,"Ratio Analysis";#N/A,#N/A,FALSE,"Test 120 Day Accts";#N/A,#N/A,FALSE,"Tickmarks"}</definedName>
    <definedName name="INTERESP">#REF!</definedName>
    <definedName name="INTPRE">#REF!</definedName>
    <definedName name="INUECON">#REF!</definedName>
    <definedName name="inundación">#REF!</definedName>
    <definedName name="inven" hidden="1">{#N/A,#N/A,FALSE,"balance";#N/A,#N/A,FALSE,"PYG"}</definedName>
    <definedName name="Inven2" hidden="1">{#N/A,#N/A,FALSE,"balance";#N/A,#N/A,FALSE,"PYG"}</definedName>
    <definedName name="INVENTARIOS">#REF!</definedName>
    <definedName name="Inversion" hidden="1">{"EVA",#N/A,FALSE,"SMT2";#N/A,#N/A,FALSE,"Summary";#N/A,#N/A,FALSE,"Graphs";#N/A,#N/A,FALSE,"4 Panel"}</definedName>
    <definedName name="INVPT">#REF!</definedName>
    <definedName name="IOP" hidden="1">{#N/A,#N/A,FALSE,"Aging Summary";#N/A,#N/A,FALSE,"Ratio Analysis";#N/A,#N/A,FALSE,"Test 120 Day Accts";#N/A,#N/A,FALSE,"Tickmarks"}</definedName>
    <definedName name="IPC_Ley99">#REF!</definedName>
    <definedName name="IPP">#REF!</definedName>
    <definedName name="irma_martínez">#REF!</definedName>
    <definedName name="isaa">#REF!</definedName>
    <definedName name="isaa2">#REF!</definedName>
    <definedName name="isabel_colonia_de_delgado">#REF!</definedName>
    <definedName name="IsColHidden" hidden="1">FALSE</definedName>
    <definedName name="ISLRG">#REF!</definedName>
    <definedName name="IsLTMColHidden" hidden="1">FALSE</definedName>
    <definedName name="ITCR">#REF!</definedName>
    <definedName name="ITCR_Acum">#REF!</definedName>
    <definedName name="iuo">#REF!</definedName>
    <definedName name="IVA_DES">#REF!</definedName>
    <definedName name="IVF">#REF!</definedName>
    <definedName name="jabalí" hidden="1">{#N/A,#N/A,FALSE,"Aging Summary";#N/A,#N/A,FALSE,"Ratio Analysis";#N/A,#N/A,FALSE,"Test 120 Day Accts";#N/A,#N/A,FALSE,"Tickmarks"}</definedName>
    <definedName name="jaime_potes">#REF!</definedName>
    <definedName name="jaime_vargas">#REF!</definedName>
    <definedName name="jesus_caro">#REF!</definedName>
    <definedName name="jfhjhfsk">#REF!</definedName>
    <definedName name="jggh">#REF!</definedName>
    <definedName name="JGHGKK">#REF!</definedName>
    <definedName name="JGHJG">#REF!</definedName>
    <definedName name="jh" hidden="1">{#N/A,#N/A,FALSE,"Aging Summary";#N/A,#N/A,FALSE,"Ratio Analysis";#N/A,#N/A,FALSE,"Test 120 Day Accts";#N/A,#N/A,FALSE,"Tickmarks"}</definedName>
    <definedName name="JHDSDF">#REF!</definedName>
    <definedName name="jhgjghj">#REF!</definedName>
    <definedName name="JHON" hidden="1">{#N/A,#N/A,FALSE,"Aging Summary";#N/A,#N/A,FALSE,"Ratio Analysis";#N/A,#N/A,FALSE,"Test 120 Day Accts";#N/A,#N/A,FALSE,"Tickmarks"}</definedName>
    <definedName name="JJ">#REF!</definedName>
    <definedName name="jjj">#REF!</definedName>
    <definedName name="jjkk" hidden="1">{#N/A,#N/A,FALSE,"Aging Summary";#N/A,#N/A,FALSE,"Ratio Analysis";#N/A,#N/A,FALSE,"Test 120 Day Accts";#N/A,#N/A,FALSE,"Tickmarks"}</definedName>
    <definedName name="JKHJKH">#REF!</definedName>
    <definedName name="JKJ">#REF!</definedName>
    <definedName name="JKLÑ" hidden="1">{#N/A,#N/A,FALSE,"Aging Summary";#N/A,#N/A,FALSE,"Ratio Analysis";#N/A,#N/A,FALSE,"Test 120 Day Accts";#N/A,#N/A,FALSE,"Tickmarks"}</definedName>
    <definedName name="jm">#REF!,#REF!</definedName>
    <definedName name="JORGE">#REF!</definedName>
    <definedName name="jorge_perea">#REF!</definedName>
    <definedName name="jorge_urbano">#REF!</definedName>
    <definedName name="josé_pabón">#REF!</definedName>
    <definedName name="juhj">#REF!</definedName>
    <definedName name="JUL">#REF!</definedName>
    <definedName name="JULIO">#REF!</definedName>
    <definedName name="JUN">#REF!</definedName>
    <definedName name="JUNIO">#REF!</definedName>
    <definedName name="JYITD">#REF!</definedName>
    <definedName name="JYJY">#REF!</definedName>
    <definedName name="K" hidden="1">{"PYGT",#N/A,FALSE,"PYG";"ACTIT",#N/A,FALSE,"BCE_GRAL-ACTIVO";"PASIT",#N/A,FALSE,"BCE_GRAL-PASIVO-PATRIM";"CAJAT",#N/A,FALSE,"CAJA"}</definedName>
    <definedName name="ka">#REF!</definedName>
    <definedName name="kbv" hidden="1">{#N/A,#N/A,FALSE,"Aging Summary";#N/A,#N/A,FALSE,"Ratio Analysis";#N/A,#N/A,FALSE,"Test 120 Day Accts";#N/A,#N/A,FALSE,"Tickmarks"}</definedName>
    <definedName name="kdhfkdgk">#REF!</definedName>
    <definedName name="KENELMA" hidden="1">{#N/A,#N/A,FALSE,"Aging Summary";#N/A,#N/A,FALSE,"Ratio Analysis";#N/A,#N/A,FALSE,"Test 120 Day Accts";#N/A,#N/A,FALSE,"Tickmarks"}</definedName>
    <definedName name="kEnergía">#REF!</definedName>
    <definedName name="khjjh">#REF!</definedName>
    <definedName name="KJ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kkkkkkkkkkkkkk" hidden="1">{"PYGT",#N/A,FALSE,"PYG";"ACTIT",#N/A,FALSE,"BCE_GRAL-ACTIVO";"PASIT",#N/A,FALSE,"BCE_GRAL-PASIVO-PATRIM";"CAJAT",#N/A,FALSE,"CAJA"}</definedName>
    <definedName name="kklñp" hidden="1">{#N/A,#N/A,FALSE,"Aging Summary";#N/A,#N/A,FALSE,"Ratio Analysis";#N/A,#N/A,FALSE,"Test 120 Day Accts";#N/A,#N/A,FALSE,"Tickmarks"}</definedName>
    <definedName name="KKÑJÑ">#REF!</definedName>
    <definedName name="KL" hidden="1">{"PYGS",#N/A,FALSE,"PYG";"ACTIS",#N/A,FALSE,"BCE_GRAL-ACTIVO";"PASIS",#N/A,FALSE,"BCE_GRAL-PASIVO-PATRIM";"CAJAS",#N/A,FALSE,"CAJA"}</definedName>
    <definedName name="KLÑ">#REF!</definedName>
    <definedName name="kMoneda">#REF!</definedName>
    <definedName name="kr">#REF!</definedName>
    <definedName name="KUGHJ">#REF!</definedName>
    <definedName name="L">#REF!</definedName>
    <definedName name="L_AcctDes">#REF!</definedName>
    <definedName name="L_Adjust">#REF!</definedName>
    <definedName name="L_Adjust_GT">#REF!</definedName>
    <definedName name="L_AJE_Tot">#REF!</definedName>
    <definedName name="L_AJE_Tot_GT">#REF!</definedName>
    <definedName name="L_CompNum">#REF!</definedName>
    <definedName name="L_CY_Beg">#REF!</definedName>
    <definedName name="L_CY_Beg_GT">#REF!</definedName>
    <definedName name="L_CY_End">#REF!</definedName>
    <definedName name="L_CY_End_GT">#REF!</definedName>
    <definedName name="L_GrpNum">#REF!</definedName>
    <definedName name="L_Headings">#REF!</definedName>
    <definedName name="L_KeyValue">#REF!</definedName>
    <definedName name="L_PY_End">#REF!</definedName>
    <definedName name="L_PY_End_GT">#REF!</definedName>
    <definedName name="L_RJE_Tot">#REF!</definedName>
    <definedName name="L_RJE_Tot_GT">#REF!</definedName>
    <definedName name="L_RowNum">#REF!</definedName>
    <definedName name="LA">#REF!</definedName>
    <definedName name="LABELTEXTCOLUMN1">#REF!</definedName>
    <definedName name="LABELTEXTROW1">#REF!</definedName>
    <definedName name="labor">#REF!</definedName>
    <definedName name="larry_peña">#REF!</definedName>
    <definedName name="Latin_America">#REF!</definedName>
    <definedName name="LAURA">#REF!</definedName>
    <definedName name="LDC" hidden="1">{#N/A,#N/A,FALSE,"Aging Summary";#N/A,#N/A,FALSE,"Ratio Analysis";#N/A,#N/A,FALSE,"Test 120 Day Accts";#N/A,#N/A,FALSE,"Tickmarks"}</definedName>
    <definedName name="LE_NE">#REF!</definedName>
    <definedName name="LE99RM">#REF!</definedName>
    <definedName name="lfsdkfsnk">#REF!</definedName>
    <definedName name="lfslkslñs">#REF!</definedName>
    <definedName name="li">#REF!</definedName>
    <definedName name="LI_LDA">#REF!</definedName>
    <definedName name="Libor_table">#REF!</definedName>
    <definedName name="ligia_de_marmolejo">#REF!</definedName>
    <definedName name="LIMITE">#REF!</definedName>
    <definedName name="LIQFUSTRA">#REF!</definedName>
    <definedName name="liquidacion1">#REF!</definedName>
    <definedName name="lista">#REF!</definedName>
    <definedName name="ListOffset" hidden="1">1</definedName>
    <definedName name="LJHH">#REF!</definedName>
    <definedName name="ljjkh">#REF!</definedName>
    <definedName name="LJKÑÑJ">#REF!</definedName>
    <definedName name="lk">#REF!</definedName>
    <definedName name="LKÑ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LAMA">#REF!</definedName>
    <definedName name="llgh">#REF!</definedName>
    <definedName name="LM" hidden="1">{#N/A,#N/A,FALSE,"Aging Summary";#N/A,#N/A,FALSE,"Ratio Analysis";#N/A,#N/A,FALSE,"Test 120 Day Accts";#N/A,#N/A,FALSE,"Tickmarks"}</definedName>
    <definedName name="lo">#REF!</definedName>
    <definedName name="LOCALES">#REF!</definedName>
    <definedName name="localmaterials">#REF!</definedName>
    <definedName name="lokp">#REF!</definedName>
    <definedName name="lol">#REF!</definedName>
    <definedName name="lomitas">#REF!</definedName>
    <definedName name="lsfklsflsl">#REF!</definedName>
    <definedName name="lsfslñms">#REF!</definedName>
    <definedName name="lsmfslflsm">#REF!</definedName>
    <definedName name="lucía_vargas">#REF!</definedName>
    <definedName name="luis_carlos_lozano">#REF!</definedName>
    <definedName name="luis_jaime_marmolejo">#REF!</definedName>
    <definedName name="luis_marulanda">#REF!</definedName>
    <definedName name="luis_quiroga">#REF!</definedName>
    <definedName name="luz_stella_molina">#REF!</definedName>
    <definedName name="luz_stella_uribe">#REF!</definedName>
    <definedName name="luzxmyu">#REF!</definedName>
    <definedName name="lvskvsk">#REF!</definedName>
    <definedName name="m" hidden="1">{#N/A,#N/A,FALSE,"GRAFICO";#N/A,#N/A,FALSE,"CAJA (2)";#N/A,#N/A,FALSE,"TERCEROS-PROMEDIO";#N/A,#N/A,FALSE,"CAJA";#N/A,#N/A,FALSE,"INGRESOS1995-2003";#N/A,#N/A,FALSE,"GASTOS1995-2003"}</definedName>
    <definedName name="MACRO">#REF!</definedName>
    <definedName name="Macro2">#REF!</definedName>
    <definedName name="macro4">#REF!</definedName>
    <definedName name="Macro6">#REF!</definedName>
    <definedName name="macro99">#REF!</definedName>
    <definedName name="magd" hidden="1">{#N/A,#N/A,FALSE,"GRAFICO";#N/A,#N/A,FALSE,"CAJA (2)";#N/A,#N/A,FALSE,"TERCEROS-PROMEDIO";#N/A,#N/A,FALSE,"CAJA";#N/A,#N/A,FALSE,"INGRESOS1995-2003";#N/A,#N/A,FALSE,"GASTOS1995-2003"}</definedName>
    <definedName name="Mantener_la_efectividad_del_recaudo">#REF!</definedName>
    <definedName name="manuel_hurtado">#REF!</definedName>
    <definedName name="MANUF">#REF!</definedName>
    <definedName name="Maq">#REF!</definedName>
    <definedName name="Maq_Acum">#REF!</definedName>
    <definedName name="MAQ_EQUIPO">#REF!</definedName>
    <definedName name="MAQ_EQUIPO1">#REF!</definedName>
    <definedName name="MAR">#REF!</definedName>
    <definedName name="marcos">#REF!</definedName>
    <definedName name="margarita_quintana_de_quintero">#REF!</definedName>
    <definedName name="margoth_marmolejo_herrera">#REF!</definedName>
    <definedName name="maria">#REF!</definedName>
    <definedName name="maría_del_rosario_lópez">#REF!</definedName>
    <definedName name="maría_ligia_plaza">#REF!</definedName>
    <definedName name="maría_teresa_marmolejo_herrera">#REF!</definedName>
    <definedName name="marino_lozano">#REF!</definedName>
    <definedName name="mario" hidden="1">{#N/A,#N/A,FALSE,"Aging Summary";#N/A,#N/A,FALSE,"Ratio Analysis";#N/A,#N/A,FALSE,"Test 120 Day Accts";#N/A,#N/A,FALSE,"Tickmarks"}</definedName>
    <definedName name="mario_sanclemente">#REF!</definedName>
    <definedName name="MarkP" hidden="1">{#N/A,#N/A,FALSE,"GRAFICO";#N/A,#N/A,FALSE,"CAJA (2)";#N/A,#N/A,FALSE,"TERCEROS-PROMEDIO";#N/A,#N/A,FALSE,"CAJA";#N/A,#N/A,FALSE,"INGRESOS1995-2003";#N/A,#N/A,FALSE,"GASTOS1995-2003"}</definedName>
    <definedName name="marlene_colonia_de_peña">#REF!</definedName>
    <definedName name="marmol" hidden="1">{"PYGT",#N/A,FALSE,"PYG";"ACTIT",#N/A,FALSE,"BCE_GRAL-ACTIVO";"PASIT",#N/A,FALSE,"BCE_GRAL-PASIVO-PATRIM";"CAJAT",#N/A,FALSE,"CAJA"}</definedName>
    <definedName name="martha_marmolejo_de_lópez">#REF!</definedName>
    <definedName name="martha_marmolejo_herrera">#REF!</definedName>
    <definedName name="maryp">#REF!</definedName>
    <definedName name="MARZO">#REF!</definedName>
    <definedName name="Match">#REF!</definedName>
    <definedName name="MAY">#REF!</definedName>
    <definedName name="MAYO">#REF!</definedName>
    <definedName name="MEDELLIN">#REF!,#REF!</definedName>
    <definedName name="melba_caicedo_colonia">#REF!</definedName>
    <definedName name="MENSAJE">#REF!</definedName>
    <definedName name="MENU">#REF!</definedName>
    <definedName name="MENU0">#REF!</definedName>
    <definedName name="MENU1">#REF!</definedName>
    <definedName name="MENU1A">#REF!</definedName>
    <definedName name="MENU1A1">#REF!</definedName>
    <definedName name="MENU1B">#REF!</definedName>
    <definedName name="MENU1C">#REF!</definedName>
    <definedName name="MENU1D">#REF!</definedName>
    <definedName name="MENU1G">#REF!</definedName>
    <definedName name="MENU2">#REF!</definedName>
    <definedName name="MENU2A">#REF!</definedName>
    <definedName name="MENU2B">#REF!</definedName>
    <definedName name="MENU2C">#REF!</definedName>
    <definedName name="MENU3">#REF!</definedName>
    <definedName name="MENU3A">#REF!</definedName>
    <definedName name="MENU3B">#REF!</definedName>
    <definedName name="MENU3C">#REF!</definedName>
    <definedName name="MENU4">#REF!</definedName>
    <definedName name="MENU5">#REF!</definedName>
    <definedName name="MENUIB">#REF!</definedName>
    <definedName name="Merck" hidden="1">{"'18'!$A$5:$M$18"}</definedName>
    <definedName name="mercurio" hidden="1">{#N/A,#N/A,FALSE,"Aging Summary";#N/A,#N/A,FALSE,"Ratio Analysis";#N/A,#N/A,FALSE,"Test 120 Day Accts";#N/A,#N/A,FALSE,"Tickmarks"}</definedName>
    <definedName name="MES">#REF!</definedName>
    <definedName name="MESA">#REF!</definedName>
    <definedName name="mesinf">#REF!</definedName>
    <definedName name="MF">#REF!</definedName>
    <definedName name="MINICHICLETS">#REF!</definedName>
    <definedName name="mismo" hidden="1">{#N/A,#N/A,FALSE,"GRAFICO";#N/A,#N/A,FALSE,"CAJA (2)";#N/A,#N/A,FALSE,"TERCEROS-PROMEDIO";#N/A,#N/A,FALSE,"CAJA";#N/A,#N/A,FALSE,"INGRESOS1995-2003";#N/A,#N/A,FALSE,"GASTOS1995-2003"}</definedName>
    <definedName name="Mix">#REF!</definedName>
    <definedName name="mjouh">#REF!</definedName>
    <definedName name="mkpok">#REF!</definedName>
    <definedName name="MKT">#REF!</definedName>
    <definedName name="MM">#REF!</definedName>
    <definedName name="MMMM" hidden="1">{#N/A,#N/A,FALSE,"GRAFICO";#N/A,#N/A,FALSE,"CAJA (2)";#N/A,#N/A,FALSE,"TERCEROS-PROMEDIO";#N/A,#N/A,FALSE,"CAJA";#N/A,#N/A,FALSE,"INGRESOS1995-2003";#N/A,#N/A,FALSE,"GASTOS1995-2003"}</definedName>
    <definedName name="MMMMM" hidden="1">{"PYGT",#N/A,FALSE,"PYG";"ACTIT",#N/A,FALSE,"BCE_GRAL-ACTIVO";"PASIT",#N/A,FALSE,"BCE_GRAL-PASIVO-PATRIM";"CAJAT",#N/A,FALSE,"CAJA"}</definedName>
    <definedName name="mmmmmmmmmm" hidden="1">{"PYGT",#N/A,FALSE,"PYG";"ACTIT",#N/A,FALSE,"BCE_GRAL-ACTIVO";"PASIT",#N/A,FALSE,"BCE_GRAL-PASIVO-PATRIM";"CAJAT",#N/A,FALSE,"CAJA"}</definedName>
    <definedName name="mmmmmmmmmmmmm" hidden="1">{#N/A,#N/A,FALSE,"GRAFICO";#N/A,#N/A,FALSE,"CAJA (2)";#N/A,#N/A,FALSE,"TERCEROS-PROMEDIO";#N/A,#N/A,FALSE,"CAJA";#N/A,#N/A,FALSE,"INGRESOS1995-2003";#N/A,#N/A,FALSE,"GASTOS1995-2003"}</definedName>
    <definedName name="MN" hidden="1">{#N/A,#N/A,FALSE,"Aging Summary";#N/A,#N/A,FALSE,"Ratio Analysis";#N/A,#N/A,FALSE,"Test 120 Day Accts";#N/A,#N/A,FALSE,"Tickmarks"}</definedName>
    <definedName name="MO">#REF!</definedName>
    <definedName name="MO_Acum">#REF!</definedName>
    <definedName name="moco">#REF!</definedName>
    <definedName name="modal">#REF!</definedName>
    <definedName name="Módulo">#REF!</definedName>
    <definedName name="MONEDA_AJ">#REF!</definedName>
    <definedName name="MONEDA_SIE">#REF!</definedName>
    <definedName name="MORA06">#REF!</definedName>
    <definedName name="morado" hidden="1">{#N/A,#N/A,FALSE,"Aging Summary";#N/A,#N/A,FALSE,"Ratio Analysis";#N/A,#N/A,FALSE,"Test 120 Day Accts";#N/A,#N/A,FALSE,"Tickmarks"}</definedName>
    <definedName name="MORAS">#REF!</definedName>
    <definedName name="MOTITAS">#REF!</definedName>
    <definedName name="mp">#REF!</definedName>
    <definedName name="MUE_ENSERES">#REF!</definedName>
    <definedName name="MUE_ENSERES1">#REF!</definedName>
    <definedName name="multiplo">#REF!</definedName>
    <definedName name="Municipal">#REF!</definedName>
    <definedName name="municipio_de_tuluá">#REF!</definedName>
    <definedName name="mv">#REF!</definedName>
    <definedName name="Nacional">#REF!</definedName>
    <definedName name="name">#REF!</definedName>
    <definedName name="namenew">#REF!</definedName>
    <definedName name="nameold">#REF!</definedName>
    <definedName name="nancy_trujillo">#REF!</definedName>
    <definedName name="NANO">#REF!</definedName>
    <definedName name="NARJ" hidden="1">{#N/A,#N/A,FALSE,"Aging Summary";#N/A,#N/A,FALSE,"Ratio Analysis";#N/A,#N/A,FALSE,"Test 120 Day Accts";#N/A,#N/A,FALSE,"Tickmarks"}</definedName>
    <definedName name="NBBN">#REF!</definedName>
    <definedName name="Necesidad_entorchado_Zonas">#REF!</definedName>
    <definedName name="Need_State">#REF!</definedName>
    <definedName name="nelson_castillo">#REF!</definedName>
    <definedName name="nena">#REF!</definedName>
    <definedName name="new" hidden="1">{"EVA",#N/A,FALSE,"SMT2";#N/A,#N/A,FALSE,"Summary";#N/A,#N/A,FALSE,"Graphs";#N/A,#N/A,FALSE,"4 Panel"}</definedName>
    <definedName name="NewProd">#REF!</definedName>
    <definedName name="ni" hidden="1">{#N/A,#N/A,FALSE,"GRAFICO";#N/A,#N/A,FALSE,"CAJA (2)";#N/A,#N/A,FALSE,"TERCEROS-PROMEDIO";#N/A,#N/A,FALSE,"CAJA";#N/A,#N/A,FALSE,"INGRESOS1995-2003";#N/A,#N/A,FALSE,"GASTOS1995-2003"}</definedName>
    <definedName name="NIT">#REF!</definedName>
    <definedName name="NNN" hidden="1">{"PYGS",#N/A,FALSE,"PYG";"ACTIS",#N/A,FALSE,"BCE_GRAL-ACTIVO";"PASIS",#N/A,FALSE,"BCE_GRAL-PASIVO-PATRIM";"CAJAS",#N/A,FALSE,"CAJA"}</definedName>
    <definedName name="NNNN" hidden="1">{"PYGT",#N/A,FALSE,"PYG";"ACTIT",#N/A,FALSE,"BCE_GRAL-ACTIVO";"PASIT",#N/A,FALSE,"BCE_GRAL-PASIVO-PATRIM";"CAJAT",#N/A,FALSE,"CAJA"}</definedName>
    <definedName name="NNNNN" hidden="1">{"PYGT",#N/A,FALSE,"PYG";"ACTIT",#N/A,FALSE,"BCE_GRAL-ACTIVO";"PASIT",#N/A,FALSE,"BCE_GRAL-PASIVO-PATRIM";"CAJAT",#N/A,FALSE,"CAJA"}</definedName>
    <definedName name="NO" hidden="1">{"PYGT",#N/A,FALSE,"PYG";"ACTIT",#N/A,FALSE,"BCE_GRAL-ACTIVO";"PASIT",#N/A,FALSE,"BCE_GRAL-PASIVO-PATRIM";"CAJAT",#N/A,FALSE,"CAJA"}</definedName>
    <definedName name="noam" hidden="1">{#N/A,#N/A,FALSE,"Aging Summary";#N/A,#N/A,FALSE,"Ratio Analysis";#N/A,#N/A,FALSE,"Test 120 Day Accts";#N/A,#N/A,FALSE,"Tickmarks"}</definedName>
    <definedName name="NOKIA">#REF!</definedName>
    <definedName name="NOM">#REF!</definedName>
    <definedName name="NOMB_MES">#REF!</definedName>
    <definedName name="NOMBRE_FICHERO_AJ">#REF!</definedName>
    <definedName name="NombreConsolidado">#REF!</definedName>
    <definedName name="NóminaConfidencial" hidden="1">{#N/A,#N/A,FALSE,"Aging Summary";#N/A,#N/A,FALSE,"Ratio Analysis";#N/A,#N/A,FALSE,"Test 120 Day Accts";#N/A,#N/A,FALSE,"Tickmarks"}</definedName>
    <definedName name="NonTopStratVal">#REF!</definedName>
    <definedName name="NOOFFFSEGMENTS1">#REF!</definedName>
    <definedName name="NopatAcumDatos">#REF!</definedName>
    <definedName name="NOT">#REF!</definedName>
    <definedName name="NOV">#REF!</definedName>
    <definedName name="NOVIEMBRE">#REF!</definedName>
    <definedName name="NTA" hidden="1">{#N/A,#N/A,FALSE,"Aging Summary";#N/A,#N/A,FALSE,"Ratio Analysis";#N/A,#N/A,FALSE,"Test 120 Day Accts";#N/A,#N/A,FALSE,"Tickmarks"}</definedName>
    <definedName name="nubia_sanclemente">#REF!</definedName>
    <definedName name="NUEVE">#REF!</definedName>
    <definedName name="NUEVO">#REF!</definedName>
    <definedName name="nuevopyg">#REF!</definedName>
    <definedName name="NUM">#REF!</definedName>
    <definedName name="NUMBEROFDETAILFIELDS1">#REF!</definedName>
    <definedName name="NUMBEROFHEADERFIELDS1">#REF!</definedName>
    <definedName name="nuv">#REF!</definedName>
    <definedName name="ÑAME" hidden="1">{#N/A,#N/A,FALSE,"Aging Summary";#N/A,#N/A,FALSE,"Ratio Analysis";#N/A,#N/A,FALSE,"Test 120 Day Accts";#N/A,#N/A,FALSE,"Tickmarks"}</definedName>
    <definedName name="ñflñslñ">#REF!</definedName>
    <definedName name="ñl" hidden="1">{#N/A,#N/A,FALSE,"Aging Summary";#N/A,#N/A,FALSE,"Ratio Analysis";#N/A,#N/A,FALSE,"Test 120 Day Accts";#N/A,#N/A,FALSE,"Tickmarks"}</definedName>
    <definedName name="ÑLK" hidden="1">{#N/A,#N/A,FALSE,"Aging Summary";#N/A,#N/A,FALSE,"Ratio Analysis";#N/A,#N/A,FALSE,"Test 120 Day Accts";#N/A,#N/A,FALSE,"Tickmarks"}</definedName>
    <definedName name="ñll">#REF!</definedName>
    <definedName name="ÑLOOPP" hidden="1">{#N/A,#N/A,FALSE,"Aging Summary";#N/A,#N/A,FALSE,"Ratio Analysis";#N/A,#N/A,FALSE,"Test 120 Day Accts";#N/A,#N/A,FALSE,"Tickmarks"}</definedName>
    <definedName name="ÑOÑO" hidden="1">{#N/A,#N/A,FALSE,"Aging Summary";#N/A,#N/A,FALSE,"Ratio Analysis";#N/A,#N/A,FALSE,"Test 120 Day Accts";#N/A,#N/A,FALSE,"Tickmarks"}</definedName>
    <definedName name="ñp">#REF!</definedName>
    <definedName name="ñpl" hidden="1">{#N/A,#N/A,FALSE,"Aging Summary";#N/A,#N/A,FALSE,"Ratio Analysis";#N/A,#N/A,FALSE,"Test 120 Day Accts";#N/A,#N/A,FALSE,"Tickmarks"}</definedName>
    <definedName name="O">#REF!</definedName>
    <definedName name="O_DESC">#REF!</definedName>
    <definedName name="obligacion">#REF!</definedName>
    <definedName name="OCHO">#REF!</definedName>
    <definedName name="OCT" hidden="1">{#N/A,#N/A,FALSE,"BL&amp;GPA";#N/A,#N/A,FALSE,"Summary";#N/A,#N/A,FALSE,"hts"}</definedName>
    <definedName name="oct_antiguo">#REF!</definedName>
    <definedName name="OCTUBRE">#REF!</definedName>
    <definedName name="OCULTO">#REF!</definedName>
    <definedName name="OCULTO2">#REF!</definedName>
    <definedName name="oera" hidden="1">{#N/A,#N/A,FALSE,"Aging Summary";#N/A,#N/A,FALSE,"Ratio Analysis";#N/A,#N/A,FALSE,"Test 120 Day Accts";#N/A,#N/A,FALSE,"Tickmarks"}</definedName>
    <definedName name="ofelia_marmolejo">#REF!</definedName>
    <definedName name="ofsdlñms">#REF!</definedName>
    <definedName name="OGRAD" hidden="1">{#N/A,#N/A,FALSE,"Aging Summary";#N/A,#N/A,FALSE,"Ratio Analysis";#N/A,#N/A,FALSE,"Test 120 Day Accts";#N/A,#N/A,FALSE,"Tickmarks"}</definedName>
    <definedName name="ohohoh">#REF!</definedName>
    <definedName name="ojal" hidden="1">{#N/A,#N/A,FALSE,"Aging Summary";#N/A,#N/A,FALSE,"Ratio Analysis";#N/A,#N/A,FALSE,"Test 120 Day Accts";#N/A,#N/A,FALSE,"Tickmarks"}</definedName>
    <definedName name="OJO">#REF!</definedName>
    <definedName name="ok" hidden="1">{#N/A,#N/A,FALSE,"balance";#N/A,#N/A,FALSE,"PYG"}</definedName>
    <definedName name="OLE_LINK4_1">#REF!</definedName>
    <definedName name="olga">#REF!</definedName>
    <definedName name="OLOCASUTO" hidden="1">{#N/A,#N/A,FALSE,"balance";#N/A,#N/A,FALSE,"PYG"}</definedName>
    <definedName name="ONCE">#REF!</definedName>
    <definedName name="onven" hidden="1">{#N/A,#N/A,FALSE,"balance";#N/A,#N/A,FALSE,"PYG"}</definedName>
    <definedName name="OOO" hidden="1">{#N/A,#N/A,FALSE,"Aging Summary";#N/A,#N/A,FALSE,"Ratio Analysis";#N/A,#N/A,FALSE,"Test 120 Day Accts";#N/A,#N/A,FALSE,"Tickmarks"}</definedName>
    <definedName name="op">#REF!</definedName>
    <definedName name="OP_Mensual">#REF!</definedName>
    <definedName name="operty" hidden="1">{#N/A,#N/A,FALSE,"Aging Summary";#N/A,#N/A,FALSE,"Ratio Analysis";#N/A,#N/A,FALSE,"Test 120 Day Accts";#N/A,#N/A,FALSE,"Tickmarks"}</definedName>
    <definedName name="OPLOB10">#REF!</definedName>
    <definedName name="OPLOB35">#REF!</definedName>
    <definedName name="orfanato_sagrada_familia">#REF!</definedName>
    <definedName name="oscar_mazuera">#REF!</definedName>
    <definedName name="oso" hidden="1">{#N/A,#N/A,FALSE,"Aging Summary";#N/A,#N/A,FALSE,"Ratio Analysis";#N/A,#N/A,FALSE,"Test 120 Day Accts";#N/A,#N/A,FALSE,"Tickmarks"}</definedName>
    <definedName name="OTRASVAL4">#REF!</definedName>
    <definedName name="otros">#REF!</definedName>
    <definedName name="OTROSING">#REF!</definedName>
    <definedName name="p">#REF!</definedName>
    <definedName name="P_48_anterior">#REF!</definedName>
    <definedName name="P_Bventura">#REF!</definedName>
    <definedName name="P_California">#REF!</definedName>
    <definedName name="P_California1">#REF!</definedName>
    <definedName name="P_LOND">#REF!</definedName>
    <definedName name="P_Objetivo">#REF!</definedName>
    <definedName name="P_Origen_California">#REF!</definedName>
    <definedName name="P_Ref_1QAd_Bco">#REF!</definedName>
    <definedName name="P1_">#REF!</definedName>
    <definedName name="paag">#REF!</definedName>
    <definedName name="PABN" hidden="1">{#N/A,#N/A,FALSE,"Aging Summary";#N/A,#N/A,FALSE,"Ratio Analysis";#N/A,#N/A,FALSE,"Test 120 Day Accts";#N/A,#N/A,FALSE,"Tickmarks"}</definedName>
    <definedName name="Pack_Format">#REF!</definedName>
    <definedName name="PAG_1">#REF!</definedName>
    <definedName name="PAG_2">#REF!</definedName>
    <definedName name="page4">#REF!</definedName>
    <definedName name="page5">#REF!</definedName>
    <definedName name="paggs04">#REF!</definedName>
    <definedName name="paggs2004">#REF!</definedName>
    <definedName name="paggsproy04">#REF!</definedName>
    <definedName name="PAGINA1">#REF!</definedName>
    <definedName name="PAGINA2">#REF!</definedName>
    <definedName name="PALENCIA" hidden="1">{#N/A,#N/A,FALSE,"Aging Summary";#N/A,#N/A,FALSE,"Ratio Analysis";#N/A,#N/A,FALSE,"Test 120 Day Accts";#N/A,#N/A,FALSE,"Tickmarks"}</definedName>
    <definedName name="PALTO" hidden="1">{#N/A,#N/A,FALSE,"Aging Summary";#N/A,#N/A,FALSE,"Ratio Analysis";#N/A,#N/A,FALSE,"Test 120 Day Accts";#N/A,#N/A,FALSE,"Tickmarks"}</definedName>
    <definedName name="Param_norm">#REF!</definedName>
    <definedName name="PARAMET">#REF!</definedName>
    <definedName name="ParametroConsulta">#REF!</definedName>
    <definedName name="parce" hidden="1">{#N/A,#N/A,FALSE,"Aging Summary";#N/A,#N/A,FALSE,"Ratio Analysis";#N/A,#N/A,FALSE,"Test 120 Day Accts";#N/A,#N/A,FALSE,"Tickmarks"}</definedName>
    <definedName name="parra" hidden="1">{#N/A,#N/A,FALSE,"Aging Summary";#N/A,#N/A,FALSE,"Ratio Analysis";#N/A,#N/A,FALSE,"Test 120 Day Accts";#N/A,#N/A,FALSE,"Tickmarks"}</definedName>
    <definedName name="particulares1" hidden="1">{#N/A,#N/A,FALSE,"Aging Summary";#N/A,#N/A,FALSE,"Ratio Analysis";#N/A,#N/A,FALSE,"Test 120 Day Accts";#N/A,#N/A,FALSE,"Tickmarks"}</definedName>
    <definedName name="PAS">#REF!</definedName>
    <definedName name="PASIVO">#REF!</definedName>
    <definedName name="PASIVO_CARIBE">#REF!</definedName>
    <definedName name="PASIVO_CETSA">#REF!</definedName>
    <definedName name="PASIVO_COSTA">#REF!</definedName>
    <definedName name="PASIVO01">#REF!</definedName>
    <definedName name="PASIVO1">#REF!</definedName>
    <definedName name="PASIVO1A">#REF!</definedName>
    <definedName name="PASIVOA">#REF!</definedName>
    <definedName name="PAT">#REF!</definedName>
    <definedName name="PATANTE">#REF!</definedName>
    <definedName name="PATEXENTO">#REF!</definedName>
    <definedName name="path">#REF!</definedName>
    <definedName name="PATRIMONIO">#REF!</definedName>
    <definedName name="PATRIMONIO1">#REF!</definedName>
    <definedName name="PATRIMONIO1A">#REF!</definedName>
    <definedName name="PATRIMONIOA">#REF!</definedName>
    <definedName name="patry">#REF!</definedName>
    <definedName name="PATRY1">#REF!</definedName>
    <definedName name="patry2">#REF!</definedName>
    <definedName name="patryb">#REF!</definedName>
    <definedName name="PAWS_Basis">1</definedName>
    <definedName name="PAWS_EndDate">37043</definedName>
    <definedName name="PAWS_GraphMode">FALSE</definedName>
    <definedName name="PAWS_LastDate">#REF!</definedName>
    <definedName name="PAWS_LastNDays">10</definedName>
    <definedName name="PAWS_PasteRows">FALSE</definedName>
    <definedName name="PAWS_Periodicity">3</definedName>
    <definedName name="PAWS_PeriodSpec">2</definedName>
    <definedName name="PAWS_StartDate">32874</definedName>
    <definedName name="PAWS_UseDates">TRUE</definedName>
    <definedName name="PAWS_UseLastSelection">FALSE</definedName>
    <definedName name="PAWS_UseUnits">TRUE</definedName>
    <definedName name="PAWS_ZeroMode">FALSE</definedName>
    <definedName name="pay">#REF!</definedName>
    <definedName name="PAzucar">#REF!</definedName>
    <definedName name="pcar">#REF!</definedName>
    <definedName name="pcpf1">#REF!</definedName>
    <definedName name="PEC">#REF!</definedName>
    <definedName name="PEDIDO">#REF!</definedName>
    <definedName name="PENSION">#REF!</definedName>
    <definedName name="PEPA" hidden="1">{"PYGT",#N/A,FALSE,"PYG";"ACTIT",#N/A,FALSE,"BCE_GRAL-ACTIVO";"PASIT",#N/A,FALSE,"BCE_GRAL-PASIVO-PATRIM";"CAJAT",#N/A,FALSE,"CAJA"}</definedName>
    <definedName name="PERA" hidden="1">{#N/A,#N/A,FALSE,"Aging Summary";#N/A,#N/A,FALSE,"Ratio Analysis";#N/A,#N/A,FALSE,"Test 120 Day Accts";#N/A,#N/A,FALSE,"Tickmarks"}</definedName>
    <definedName name="PERDID">#REF!</definedName>
    <definedName name="PERDIDA">#REF!</definedName>
    <definedName name="PERDIDAND">#REF!</definedName>
    <definedName name="PERDIDAS">#REF!</definedName>
    <definedName name="perdidasf">#REF!</definedName>
    <definedName name="PEREIRA">#REF!,#REF!</definedName>
    <definedName name="perico" hidden="1">{#N/A,#N/A,FALSE,"Aging Summary";#N/A,#N/A,FALSE,"Ratio Analysis";#N/A,#N/A,FALSE,"Test 120 Day Accts";#N/A,#N/A,FALSE,"Tickmarks"}</definedName>
    <definedName name="PERIODO">#REF!</definedName>
    <definedName name="PERIODSETNAME1">#REF!</definedName>
    <definedName name="PERRO">#REF!</definedName>
    <definedName name="peseta">1/1000</definedName>
    <definedName name="pfsdklñs">#REF!</definedName>
    <definedName name="pfug">#REF!</definedName>
    <definedName name="phca">#REF!</definedName>
    <definedName name="PICA">#REF!</definedName>
    <definedName name="PICA1">#REF!</definedName>
    <definedName name="pintada" hidden="1">{#N/A,#N/A,FALSE,"balance";#N/A,#N/A,FALSE,"PYG"}</definedName>
    <definedName name="pl" hidden="1">{#N/A,#N/A,FALSE,"Aging Summary";#N/A,#N/A,FALSE,"Ratio Analysis";#N/A,#N/A,FALSE,"Test 120 Day Accts";#N/A,#N/A,FALSE,"Tickmarks"}</definedName>
    <definedName name="PLAN1">#REF!</definedName>
    <definedName name="PLAN2">#REF!</definedName>
    <definedName name="PLAN3">#REF!</definedName>
    <definedName name="PLAN4">#REF!</definedName>
    <definedName name="PLAN5">#REF!</definedName>
    <definedName name="PLANDESCRIPT">#REF!</definedName>
    <definedName name="PLANI">#N/A</definedName>
    <definedName name="PLNYR">#REF!</definedName>
    <definedName name="PN_Caña">#REF!</definedName>
    <definedName name="PN_Miel">#REF!</definedName>
    <definedName name="PN_Proyectada">#REF!</definedName>
    <definedName name="PN_Proyectada_1er">#REF!</definedName>
    <definedName name="PN_Real">#REF!</definedName>
    <definedName name="pnuc">#REF!</definedName>
    <definedName name="PÑ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olarización">#REF!</definedName>
    <definedName name="POLIS" hidden="1">{#N/A,#N/A,FALSE,"GRAFICO";#N/A,#N/A,FALSE,"CAJA (2)";#N/A,#N/A,FALSE,"TERCEROS-PROMEDIO";#N/A,#N/A,FALSE,"CAJA";#N/A,#N/A,FALSE,"INGRESOS1995-2003";#N/A,#N/A,FALSE,"GASTOS1995-2003"}</definedName>
    <definedName name="poorv">#REF!</definedName>
    <definedName name="PORTADA">#REF!</definedName>
    <definedName name="portadas">#REF!</definedName>
    <definedName name="portads">#REF!</definedName>
    <definedName name="POSICION">#REF!</definedName>
    <definedName name="POSTERRORSTOSUSP1">#REF!</definedName>
    <definedName name="pp" hidden="1">{#N/A,#N/A,FALSE,"balance";#N/A,#N/A,FALSE,"PYG"}</definedName>
    <definedName name="PPI_OMTV">#REF!</definedName>
    <definedName name="ppp">#REF!</definedName>
    <definedName name="PPTO05">#REF!</definedName>
    <definedName name="Pptomol06revisrefino" hidden="1">{"'18'!$A$5:$M$18"}</definedName>
    <definedName name="PRAGA">#REF!</definedName>
    <definedName name="Precio_Andino">#REF!</definedName>
    <definedName name="PRECIPIT">#REF!</definedName>
    <definedName name="PREGUNTA">#REF!</definedName>
    <definedName name="PRESUP97">#REF!</definedName>
    <definedName name="PREVISION_JUBILACIONES_2003">#REF!</definedName>
    <definedName name="Print_Area_MI">#REF!</definedName>
    <definedName name="Print_Titles_MI">#REF!,#REF!</definedName>
    <definedName name="PRIVCESA">#REF!</definedName>
    <definedName name="PROBLEMA">#REF!</definedName>
    <definedName name="PRODUCCION">#REF!</definedName>
    <definedName name="PRODUCCION_Y_EDITORIAL">#REF!</definedName>
    <definedName name="Product_Type">#REF!</definedName>
    <definedName name="PRODUCTO" hidden="1">{#N/A,#N/A,FALSE,"balance";#N/A,#N/A,FALSE,"PYG"}</definedName>
    <definedName name="PROMTASA99">#REF!</definedName>
    <definedName name="PROSOSO">#REF!</definedName>
    <definedName name="Proveedores">#REF!</definedName>
    <definedName name="Proveedores1">#REF!</definedName>
    <definedName name="PROVICARTERA">#REF!</definedName>
    <definedName name="PROVICARTERAG">#REF!</definedName>
    <definedName name="PROVICARTERAP">#REF!</definedName>
    <definedName name="PROVISION">#REF!</definedName>
    <definedName name="PROVISION1">#REF!</definedName>
    <definedName name="PROVISIONES">#REF!</definedName>
    <definedName name="PROVITRAN">#REF!</definedName>
    <definedName name="PRUEBA">#REF!</definedName>
    <definedName name="PRUEBA1">#REF!</definedName>
    <definedName name="PTP">#REF!</definedName>
    <definedName name="PUC">#REF!</definedName>
    <definedName name="PYG" hidden="1">{#N/A,#N/A,FALSE,"balance";#N/A,#N/A,FALSE,"PYG"}</definedName>
    <definedName name="PyG_1">#REF!</definedName>
    <definedName name="PyG_5">#REF!</definedName>
    <definedName name="PyG_6">#REF!</definedName>
    <definedName name="PYG_CARIBE">#REF!</definedName>
    <definedName name="PyG_CETSA">#REF!</definedName>
    <definedName name="pyg2total">#REF!</definedName>
    <definedName name="PYGA">#REF!</definedName>
    <definedName name="PYGA1">#REF!</definedName>
    <definedName name="PYGCOSTA">#REF!</definedName>
    <definedName name="pygn">#REF!</definedName>
    <definedName name="pygn1">#REF!</definedName>
    <definedName name="pygn2">#REF!</definedName>
    <definedName name="q" hidden="1">{#N/A,#N/A,FALSE,"Aging Summary";#N/A,#N/A,FALSE,"Ratio Analysis";#N/A,#N/A,FALSE,"Test 120 Day Accts";#N/A,#N/A,FALSE,"Tickmarks"}</definedName>
    <definedName name="Q.F.asoc">#REF!</definedName>
    <definedName name="Q.F.CONTR">#REF!</definedName>
    <definedName name="Q.F.CORT">#REF!</definedName>
    <definedName name="Q.F.eat">#REF!</definedName>
    <definedName name="Q.O.asoc">#REF!</definedName>
    <definedName name="Q.O.CONTR">#REF!</definedName>
    <definedName name="Q.O.CORT">#REF!</definedName>
    <definedName name="Q.O.eat">#REF!</definedName>
    <definedName name="QPI" hidden="1">{#N/A,#N/A,FALSE,"Aging Summary";#N/A,#N/A,FALSE,"Ratio Analysis";#N/A,#N/A,FALSE,"Test 120 Day Accts";#N/A,#N/A,FALSE,"Tickmarks"}</definedName>
    <definedName name="qqq">#REF!</definedName>
    <definedName name="QS">#REF!</definedName>
    <definedName name="QTRYY">#REF!</definedName>
    <definedName name="QUESO" hidden="1">{"PYGT",#N/A,FALSE,"PYG";"ACTIT",#N/A,FALSE,"BCE_GRAL-ACTIVO";"PASIT",#N/A,FALSE,"BCE_GRAL-PASIVO-PATRIM";"CAJAT",#N/A,FALSE,"CAJA"}</definedName>
    <definedName name="QUINCE">#REF!</definedName>
    <definedName name="QUITAR">#REF!</definedName>
    <definedName name="RAIZ" hidden="1">{#N/A,#N/A,FALSE,"Aging Summary";#N/A,#N/A,FALSE,"Ratio Analysis";#N/A,#N/A,FALSE,"Test 120 Day Accts";#N/A,#N/A,FALSE,"Tickmarks"}</definedName>
    <definedName name="RangePPI">#REF!</definedName>
    <definedName name="RANGO">[9]Hoja1!#REF!</definedName>
    <definedName name="RANGO_FIJOS_AJ">#REF!</definedName>
    <definedName name="RANGO_TEMP_AJ">#REF!</definedName>
    <definedName name="rango1">#REF!</definedName>
    <definedName name="RAreas">#REF!</definedName>
    <definedName name="rata">#REF!</definedName>
    <definedName name="rataus">#REF!</definedName>
    <definedName name="RATE">#REF!</definedName>
    <definedName name="rates">#REF!</definedName>
    <definedName name="raty">#REF!</definedName>
    <definedName name="RDTO">#REF!</definedName>
    <definedName name="RDTO98">#REF!</definedName>
    <definedName name="re" hidden="1">{#N/A,#N/A,FALSE,"balance";#N/A,#N/A,FALSE,"PYG"}</definedName>
    <definedName name="Realana">#REF!</definedName>
    <definedName name="RECALCULO">#REF!</definedName>
    <definedName name="RECLAS">#REF!</definedName>
    <definedName name="RECLASI">#REF!</definedName>
    <definedName name="RECLASI1">#REF!</definedName>
    <definedName name="RECLASI2">#REF!</definedName>
    <definedName name="Recup.">#REF!</definedName>
    <definedName name="REE" hidden="1">{"'18'!$A$5:$M$18"}</definedName>
    <definedName name="RegistroContratos">#REF!</definedName>
    <definedName name="rei" hidden="1">{"'18'!$A$5:$M$18"}</definedName>
    <definedName name="RELACIÓN_DE_PROCESOS_CONTRA_EPSA_E.S.P.">#REF!</definedName>
    <definedName name="remesas">#REF!</definedName>
    <definedName name="remesas1">#REF!</definedName>
    <definedName name="REMESAS2">#REF!</definedName>
    <definedName name="remesas3">#REF!</definedName>
    <definedName name="RENGLON">#REF!</definedName>
    <definedName name="RENGLON1">#REF!</definedName>
    <definedName name="RENGLON10">#REF!</definedName>
    <definedName name="RENGLON11">#REF!</definedName>
    <definedName name="RENGLON12">#REF!</definedName>
    <definedName name="RENGLON13">#REF!</definedName>
    <definedName name="RENGLON14">#REF!</definedName>
    <definedName name="RENGLON15">#REF!</definedName>
    <definedName name="RENGLON16">#REF!</definedName>
    <definedName name="RENGLON17">#REF!</definedName>
    <definedName name="RENGLON19">#REF!</definedName>
    <definedName name="RENGLON2">#REF!</definedName>
    <definedName name="RENGLON20">#REF!</definedName>
    <definedName name="RENGLON21">#REF!</definedName>
    <definedName name="RENGLON22">#REF!</definedName>
    <definedName name="RENGLON23">#REF!</definedName>
    <definedName name="RENGLON24">#REF!</definedName>
    <definedName name="RENGLON25">#REF!</definedName>
    <definedName name="RENGLON26">#REF!</definedName>
    <definedName name="RENGLON27">#REF!</definedName>
    <definedName name="RENGLON28">#REF!</definedName>
    <definedName name="renglon3">#REF!</definedName>
    <definedName name="RENGLON34">#REF!</definedName>
    <definedName name="RENGLON4">#REF!</definedName>
    <definedName name="RENGLON41">#REF!</definedName>
    <definedName name="RENGLON5">#REF!</definedName>
    <definedName name="RENGLON6">#REF!</definedName>
    <definedName name="RENGLON7">#REF!</definedName>
    <definedName name="RENGLON8">#REF!</definedName>
    <definedName name="RENGLON9">#REF!</definedName>
    <definedName name="RENGOL29">#REF!</definedName>
    <definedName name="RENTA_EXENTA">#REF!</definedName>
    <definedName name="RENTAP">#REF!</definedName>
    <definedName name="RENTAP0">#REF!</definedName>
    <definedName name="RENTAP1">#REF!</definedName>
    <definedName name="RENTAP2">#REF!</definedName>
    <definedName name="RENTAPH">#REF!</definedName>
    <definedName name="REPARTO">#REF!</definedName>
    <definedName name="REPETIDO">#REF!</definedName>
    <definedName name="REQUERIMENTS">#REF!</definedName>
    <definedName name="res" hidden="1">{#N/A,#N/A,FALSE,"GRAFICO";#N/A,#N/A,FALSE,"CAJA (2)";#N/A,#N/A,FALSE,"TERCEROS-PROMEDIO";#N/A,#N/A,FALSE,"CAJA";#N/A,#N/A,FALSE,"INGRESOS1995-2003";#N/A,#N/A,FALSE,"GASTOS1995-2003"}</definedName>
    <definedName name="Responsable">#REF!</definedName>
    <definedName name="RESPONSIBILITYAPPLICATIONID1">#REF!</definedName>
    <definedName name="RESPONSIBILITYID1">#REF!</definedName>
    <definedName name="RESPONSIBILITYNAME1">#REF!</definedName>
    <definedName name="RESPRE">#REF!</definedName>
    <definedName name="restot">#REF!</definedName>
    <definedName name="result">#REF!</definedName>
    <definedName name="Resumen" hidden="1">#REF!</definedName>
    <definedName name="Resumen1">#REF!</definedName>
    <definedName name="Resumen2">#REF!</definedName>
    <definedName name="ret" hidden="1">{#N/A,#N/A,FALSE,"Aging Summary";#N/A,#N/A,FALSE,"Ratio Analysis";#N/A,#N/A,FALSE,"Test 120 Day Accts";#N/A,#N/A,FALSE,"Tickmarks"}</definedName>
    <definedName name="RETENCIONES">#REF!</definedName>
    <definedName name="reti" hidden="1">{"'18'!$A$5:$M$18"}</definedName>
    <definedName name="retiro" hidden="1">{"'18'!$A$5:$M$18"}</definedName>
    <definedName name="retrt">#REF!</definedName>
    <definedName name="RF" hidden="1">{#N/A,#N/A,FALSE,"Aging Summary";#N/A,#N/A,FALSE,"Ratio Analysis";#N/A,#N/A,FALSE,"Test 120 Day Accts";#N/A,#N/A,FALSE,"Tickmarks"}</definedName>
    <definedName name="RFctr">#REF!</definedName>
    <definedName name="richi">#REF!</definedName>
    <definedName name="richi1">#REF!</definedName>
    <definedName name="richi2">#REF!</definedName>
    <definedName name="richi5">#REF!</definedName>
    <definedName name="Riegos">#REF!</definedName>
    <definedName name="Riegos_Acum">#REF!</definedName>
    <definedName name="RIESGO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LG">#REF!</definedName>
    <definedName name="romero">#REF!</definedName>
    <definedName name="rosario_millán">#REF!</definedName>
    <definedName name="rosemberg_patiño">#REF!</definedName>
    <definedName name="Rot">#REF!</definedName>
    <definedName name="ROTACION01">#REF!</definedName>
    <definedName name="ROWSTOUPLOAD1">#REF!</definedName>
    <definedName name="rr" hidden="1">{"PYGS",#N/A,FALSE,"PYG";"ACTIS",#N/A,FALSE,"BCE_GRAL-ACTIVO";"PASIS",#N/A,FALSE,"BCE_GRAL-PASIVO-PATRIM";"CAJAS",#N/A,FALSE,"CAJA"}</definedName>
    <definedName name="rrr">#REF!</definedName>
    <definedName name="rrrrrrr">#REF!</definedName>
    <definedName name="rrrrrrrrrrr" hidden="1">{#N/A,#N/A,FALSE,"GRAFICO";#N/A,#N/A,FALSE,"CAJA (2)";#N/A,#N/A,FALSE,"TERCEROS-PROMEDIO";#N/A,#N/A,FALSE,"CAJA";#N/A,#N/A,FALSE,"INGRESOS1995-2003";#N/A,#N/A,FALSE,"GASTOS1995-2003"}</definedName>
    <definedName name="rrtrr" hidden="1">{"PYGT",#N/A,FALSE,"PYG";"ACTIT",#N/A,FALSE,"BCE_GRAL-ACTIVO";"PASIT",#N/A,FALSE,"BCE_GRAL-PASIVO-PATRIM";"CAJAT",#N/A,FALSE,"CAJA"}</definedName>
    <definedName name="RTAPP">#REF!</definedName>
    <definedName name="RTEFTE">#REF!</definedName>
    <definedName name="RTO">#REF!</definedName>
    <definedName name="RtoFecha">#REF!</definedName>
    <definedName name="RTS" hidden="1">{#N/A,#N/A,FALSE,"Aging Summary";#N/A,#N/A,FALSE,"Ratio Analysis";#N/A,#N/A,FALSE,"Test 120 Day Accts";#N/A,#N/A,FALSE,"Tickmarks"}</definedName>
    <definedName name="RUBIELA">#REF!</definedName>
    <definedName name="RUBY2">#REF!</definedName>
    <definedName name="RUBY3">#REF!</definedName>
    <definedName name="RUBY4">#REF!</definedName>
    <definedName name="RUTINA">#REF!</definedName>
    <definedName name="RWERWW">#REF!</definedName>
    <definedName name="S" hidden="1">{#N/A,#N/A,FALSE,"GRAFICO";#N/A,#N/A,FALSE,"CAJA (2)";#N/A,#N/A,FALSE,"TERCEROS-PROMEDIO";#N/A,#N/A,FALSE,"CAJA";#N/A,#N/A,FALSE,"INGRESOS1995-2003";#N/A,#N/A,FALSE,"GASTOS1995-2003"}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">#REF!</definedName>
    <definedName name="SAGA">#REF!</definedName>
    <definedName name="Saldos">#REF!</definedName>
    <definedName name="SALDOSAP" hidden="1">{"PYGS",#N/A,FALSE,"PYG";"ACTIS",#N/A,FALSE,"BCE_GRAL-ACTIVO";"PASIS",#N/A,FALSE,"BCE_GRAL-PASIVO-PATRIM";"CAJAS",#N/A,FALSE,"CAJA"}</definedName>
    <definedName name="SALECONTRA">#REF!</definedName>
    <definedName name="sales">#REF!</definedName>
    <definedName name="SALIDA_UNIONH">#REF!</definedName>
    <definedName name="SAPBEXhrIndnt" hidden="1">1</definedName>
    <definedName name="SAPBEXrevision" hidden="1">1</definedName>
    <definedName name="SAPBEXsysID" hidden="1">"BWP"</definedName>
    <definedName name="SAPBEXwbID" hidden="1">"3PAIY8A0PAFUN0NVJ1AMBH10D"</definedName>
    <definedName name="sar">#REF!</definedName>
    <definedName name="sasass">#REF!</definedName>
    <definedName name="saz">#REF!</definedName>
    <definedName name="sd" hidden="1">{#N/A,#N/A,FALSE,"Aging Summary";#N/A,#N/A,FALSE,"Ratio Analysis";#N/A,#N/A,FALSE,"Test 120 Day Accts";#N/A,#N/A,FALSE,"Tickmarks"}</definedName>
    <definedName name="sdad">#REF!</definedName>
    <definedName name="sdds">#REF!</definedName>
    <definedName name="sdf">#REF!</definedName>
    <definedName name="sdffs">#REF!</definedName>
    <definedName name="sdfsd">#REF!</definedName>
    <definedName name="SDFSFFSD">#REF!</definedName>
    <definedName name="SDGHUJY">#REF!</definedName>
    <definedName name="sdksdnkvnjlsdkl">#REF!</definedName>
    <definedName name="SEBAS">#REF!</definedName>
    <definedName name="sector">#REF!</definedName>
    <definedName name="SEGUNDA_CUOTA_DEMAS_SOC">#REF!</definedName>
    <definedName name="SEGURO_MAR">#REF!</definedName>
    <definedName name="seguros">#REF!</definedName>
    <definedName name="Seguros_de_cumplimiento">#REF!</definedName>
    <definedName name="Seguros_de_equipo_transporte">#REF!</definedName>
    <definedName name="SEIS">#REF!</definedName>
    <definedName name="SEIS_A">#REF!</definedName>
    <definedName name="SEIS_B">#REF!</definedName>
    <definedName name="SEISA">#REF!</definedName>
    <definedName name="SEISB">#REF!</definedName>
    <definedName name="SELCOL">#REF!</definedName>
    <definedName name="SELLO" hidden="1">{#N/A,#N/A,FALSE,"Aging Summary";#N/A,#N/A,FALSE,"Ratio Analysis";#N/A,#N/A,FALSE,"Test 120 Day Accts";#N/A,#N/A,FALSE,"Tickmarks"}</definedName>
    <definedName name="SelRmndr">#REF!</definedName>
    <definedName name="sencount" hidden="1">1</definedName>
    <definedName name="SEP">#REF!</definedName>
    <definedName name="SEPTIEMBRE">#REF!</definedName>
    <definedName name="SERIE1">#REF!</definedName>
    <definedName name="SERIE2">#REF!</definedName>
    <definedName name="SERIE3">#REF!</definedName>
    <definedName name="SERIEA">#REF!</definedName>
    <definedName name="SERIEB1">#REF!</definedName>
    <definedName name="SERIEB2">#REF!</definedName>
    <definedName name="SERIEC">#REF!</definedName>
    <definedName name="SERIED">#REF!</definedName>
    <definedName name="SERIEE">#REF!</definedName>
    <definedName name="SERIEF">#REF!</definedName>
    <definedName name="SERIEG">#REF!</definedName>
    <definedName name="SERIEH">#REF!</definedName>
    <definedName name="SERIEI">#REF!</definedName>
    <definedName name="SERIEK">#REF!</definedName>
    <definedName name="servicios" hidden="1">{#N/A,#N/A,FALSE,"Aging Summary";#N/A,#N/A,FALSE,"Ratio Analysis";#N/A,#N/A,FALSE,"Test 120 Day Accts";#N/A,#N/A,FALSE,"Tickmarks"}</definedName>
    <definedName name="SETOFBOOKSID1">#REF!</definedName>
    <definedName name="SETOFBOOKSNAME1">#REF!</definedName>
    <definedName name="SETUP">#REF!</definedName>
    <definedName name="SFSGX">#REF!</definedName>
    <definedName name="sgg">#REF!</definedName>
    <definedName name="sgsfgsdf">#REF!</definedName>
    <definedName name="SHARED_FORMULA_0">#N/A</definedName>
    <definedName name="SHARED_FORMULA_0___0">#N/A</definedName>
    <definedName name="SHARED_FORMULA_0___0___0">#N/A</definedName>
    <definedName name="SHARED_FORMULA_1">#N/A</definedName>
    <definedName name="SHARED_FORMULA_1___0">#N/A</definedName>
    <definedName name="SHARED_FORMULA_1___0___0">#N/A</definedName>
    <definedName name="SHARED_FORMULA_10">#N/A</definedName>
    <definedName name="SHARED_FORMULA_10___0">#N/A</definedName>
    <definedName name="SHARED_FORMULA_10___0___0">#N/A</definedName>
    <definedName name="SHARED_FORMULA_11">#N/A</definedName>
    <definedName name="SHARED_FORMULA_11___0">#N/A</definedName>
    <definedName name="SHARED_FORMULA_11___0___0">#N/A</definedName>
    <definedName name="SHARED_FORMULA_12">#N/A</definedName>
    <definedName name="SHARED_FORMULA_12___0">#N/A</definedName>
    <definedName name="SHARED_FORMULA_12___0___0">#N/A</definedName>
    <definedName name="SHARED_FORMULA_13">#N/A</definedName>
    <definedName name="SHARED_FORMULA_13___0">#N/A</definedName>
    <definedName name="SHARED_FORMULA_13___0___0">#N/A</definedName>
    <definedName name="SHARED_FORMULA_14">#N/A</definedName>
    <definedName name="SHARED_FORMULA_14___0">#N/A</definedName>
    <definedName name="SHARED_FORMULA_14___0___0">#N/A</definedName>
    <definedName name="SHARED_FORMULA_15">#N/A</definedName>
    <definedName name="SHARED_FORMULA_15___0">#N/A</definedName>
    <definedName name="SHARED_FORMULA_15___0___0">#N/A</definedName>
    <definedName name="SHARED_FORMULA_16">#N/A</definedName>
    <definedName name="SHARED_FORMULA_16___0">#N/A</definedName>
    <definedName name="SHARED_FORMULA_16___0___0">#N/A</definedName>
    <definedName name="SHARED_FORMULA_17">#N/A</definedName>
    <definedName name="SHARED_FORMULA_17___0">#N/A</definedName>
    <definedName name="SHARED_FORMULA_17___0___0">#N/A</definedName>
    <definedName name="SHARED_FORMULA_18">#N/A</definedName>
    <definedName name="SHARED_FORMULA_18___0">#N/A</definedName>
    <definedName name="SHARED_FORMULA_18___0___0">#N/A</definedName>
    <definedName name="SHARED_FORMULA_19">#N/A</definedName>
    <definedName name="SHARED_FORMULA_19___0">#N/A</definedName>
    <definedName name="SHARED_FORMULA_19___0___0">#N/A</definedName>
    <definedName name="SHARED_FORMULA_2">#N/A</definedName>
    <definedName name="SHARED_FORMULA_2___0">#N/A</definedName>
    <definedName name="SHARED_FORMULA_2___0___0">#N/A</definedName>
    <definedName name="SHARED_FORMULA_20">#N/A</definedName>
    <definedName name="SHARED_FORMULA_20___0">#N/A</definedName>
    <definedName name="SHARED_FORMULA_20___0___0">#N/A</definedName>
    <definedName name="SHARED_FORMULA_21">#N/A</definedName>
    <definedName name="SHARED_FORMULA_21___0">#N/A</definedName>
    <definedName name="SHARED_FORMULA_21___0___0">#N/A</definedName>
    <definedName name="SHARED_FORMULA_22">#N/A</definedName>
    <definedName name="SHARED_FORMULA_22___0">#N/A</definedName>
    <definedName name="SHARED_FORMULA_22___0___0">#N/A</definedName>
    <definedName name="SHARED_FORMULA_23">#N/A</definedName>
    <definedName name="SHARED_FORMULA_23___0">#N/A</definedName>
    <definedName name="SHARED_FORMULA_23___0___0">#N/A</definedName>
    <definedName name="SHARED_FORMULA_24">#N/A</definedName>
    <definedName name="SHARED_FORMULA_24___0">#N/A</definedName>
    <definedName name="SHARED_FORMULA_24___0___0">#N/A</definedName>
    <definedName name="SHARED_FORMULA_25">#N/A</definedName>
    <definedName name="SHARED_FORMULA_25___0">#N/A</definedName>
    <definedName name="SHARED_FORMULA_25___0___0">#N/A</definedName>
    <definedName name="SHARED_FORMULA_26">#N/A</definedName>
    <definedName name="SHARED_FORMULA_26___0">#N/A</definedName>
    <definedName name="SHARED_FORMULA_26___0___0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___0">#N/A</definedName>
    <definedName name="SHARED_FORMULA_3___0___0">#N/A</definedName>
    <definedName name="SHARED_FORMULA_4">#N/A</definedName>
    <definedName name="SHARED_FORMULA_4___0">#N/A</definedName>
    <definedName name="SHARED_FORMULA_4___0___0">#N/A</definedName>
    <definedName name="SHARED_FORMULA_5">#N/A</definedName>
    <definedName name="SHARED_FORMULA_5___0">#N/A</definedName>
    <definedName name="SHARED_FORMULA_5___0___0">#N/A</definedName>
    <definedName name="SHARED_FORMULA_6">#N/A</definedName>
    <definedName name="SHARED_FORMULA_6___0">#N/A</definedName>
    <definedName name="SHARED_FORMULA_6___0___0">#N/A</definedName>
    <definedName name="SHARED_FORMULA_7">#N/A</definedName>
    <definedName name="SHARED_FORMULA_7___0">#N/A</definedName>
    <definedName name="SHARED_FORMULA_7___0___0">#N/A</definedName>
    <definedName name="SHARED_FORMULA_8">#N/A</definedName>
    <definedName name="SHARED_FORMULA_8___0">#N/A</definedName>
    <definedName name="SHARED_FORMULA_8___0___0">#N/A</definedName>
    <definedName name="SHARED_FORMULA_9">#N/A</definedName>
    <definedName name="SHARED_FORMULA_9___0">#N/A</definedName>
    <definedName name="SHARED_FORMULA_9___0___0">#N/A</definedName>
    <definedName name="shellmar">#REF!</definedName>
    <definedName name="SIETE">#REF!</definedName>
    <definedName name="SIGP1">#REF!</definedName>
    <definedName name="SIGR1">#REF!</definedName>
    <definedName name="simulaciones">#REF!</definedName>
    <definedName name="sñsprlfl">#REF!</definedName>
    <definedName name="soluciones_del_pacífico">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999999999</definedName>
    <definedName name="SPARKIES">#REF!</definedName>
    <definedName name="sss" hidden="1">{#N/A,#N/A,FALSE,"GRAFICO";#N/A,#N/A,FALSE,"CAJA (2)";#N/A,#N/A,FALSE,"TERCEROS-PROMEDIO";#N/A,#N/A,FALSE,"CAJA";#N/A,#N/A,FALSE,"INGRESOS1995-2003";#N/A,#N/A,FALSE,"GASTOS1995-2003"}</definedName>
    <definedName name="sssssssssss" hidden="1">{#N/A,#N/A,FALSE,"GRAFICO";#N/A,#N/A,FALSE,"CAJA (2)";#N/A,#N/A,FALSE,"TERCEROS-PROMEDIO";#N/A,#N/A,FALSE,"CAJA";#N/A,#N/A,FALSE,"INGRESOS1995-2003";#N/A,#N/A,FALSE,"GASTOS1995-2003"}</definedName>
    <definedName name="STANDARD99PV">#REF!</definedName>
    <definedName name="STARTJOURNALIMPORT1">#REF!</definedName>
    <definedName name="Status">#REF!</definedName>
    <definedName name="stds">#REF!</definedName>
    <definedName name="STELLA" hidden="1">{#N/A,#N/A,FALSE,"Aging Summary";#N/A,#N/A,FALSE,"Ratio Analysis";#N/A,#N/A,FALSE,"Test 120 Day Accts";#N/A,#N/A,FALSE,"Tickmarks"}</definedName>
    <definedName name="StrtPoint">#REF!</definedName>
    <definedName name="subcategoria">#REF!</definedName>
    <definedName name="subcategorias">#REF!</definedName>
    <definedName name="SUBTOTAL">#REF!</definedName>
    <definedName name="sucre">#REF!</definedName>
    <definedName name="sucuex">#REF!</definedName>
    <definedName name="supplierassumptions">#REF!</definedName>
    <definedName name="Supuestos">#REF!</definedName>
    <definedName name="swap">#REF!</definedName>
    <definedName name="swaps">#REF!</definedName>
    <definedName name="SXNEG.">#REF!</definedName>
    <definedName name="t" hidden="1">{"PYGT",#N/A,FALSE,"PYG";"ACTIT",#N/A,FALSE,"BCE_GRAL-ACTIVO";"PASIT",#N/A,FALSE,"BCE_GRAL-PASIVO-PATRIM";"CAJAT",#N/A,FALSE,"CAJA"}</definedName>
    <definedName name="taae">#REF!</definedName>
    <definedName name="TABLA">#REF!</definedName>
    <definedName name="TABLA1">#REF!</definedName>
    <definedName name="TABLA2">#REF!</definedName>
    <definedName name="TABLAE">#REF!</definedName>
    <definedName name="TablaHistorico" hidden="1">#REF!</definedName>
    <definedName name="TableName">"Dummy"</definedName>
    <definedName name="TAHM">#REF!</definedName>
    <definedName name="TARIFA">#REF!</definedName>
    <definedName name="TARIFA30_">#REF!</definedName>
    <definedName name="Tasa">"Gráfico 1"</definedName>
    <definedName name="tase">#REF!</definedName>
    <definedName name="TC" hidden="1">{#N/A,#N/A,FALSE,"GRAFICO";#N/A,#N/A,FALSE,"CAJA (2)";#N/A,#N/A,FALSE,"TERCEROS-PROMEDIO";#N/A,#N/A,FALSE,"CAJA";#N/A,#N/A,FALSE,"INGRESOS1995-2003";#N/A,#N/A,FALSE,"GASTOS1995-2003"}</definedName>
    <definedName name="TC_COL">#REF!</definedName>
    <definedName name="TCH">#REF!</definedName>
    <definedName name="TCHFecha">#REF!</definedName>
    <definedName name="TCHM">#REF!</definedName>
    <definedName name="TCM">#REF!</definedName>
    <definedName name="temp">#REF!</definedName>
    <definedName name="temp1">#REF!</definedName>
    <definedName name="TEMPLATENUMBER1">#REF!</definedName>
    <definedName name="TEMPLATESTYLE1">#REF!</definedName>
    <definedName name="TEMPLATETYPE1">#REF!</definedName>
    <definedName name="TERRENOS">#REF!</definedName>
    <definedName name="TERRENOS1">#REF!</definedName>
    <definedName name="TERRENOST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HKEY">#REF!</definedName>
    <definedName name="TESTKEYS">#REF!</definedName>
    <definedName name="TESTVKEY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2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2">#REF!</definedName>
    <definedName name="TextRefCopy34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13</definedName>
    <definedName name="tgsh">#REF!</definedName>
    <definedName name="TIPO_AJ">#REF!</definedName>
    <definedName name="TIPO_ASIENTO_AJ">#REF!</definedName>
    <definedName name="TIPO_ASIENTO_SIE">#REF!</definedName>
    <definedName name="Tipo_FWR">#REF!</definedName>
    <definedName name="TIPO_SIE">#REF!</definedName>
    <definedName name="TipoAzúcar">#REF!</definedName>
    <definedName name="tipos">#REF!</definedName>
    <definedName name="TIR">#REF!</definedName>
    <definedName name="TIT">#REF!</definedName>
    <definedName name="TITERE">#REF!,#REF!</definedName>
    <definedName name="TITF">#REF!</definedName>
    <definedName name="TITULO">#REF!</definedName>
    <definedName name="TITULO1">#REF!</definedName>
    <definedName name="TITULO2">#REF!</definedName>
    <definedName name="Titulos">#REF!</definedName>
    <definedName name="_xlnm.Print_Titles">#REF!</definedName>
    <definedName name="Títulos_a_imprimir_IM">#REF!</definedName>
    <definedName name="TITX">#REF!</definedName>
    <definedName name="Todos_los_datos">#REF!</definedName>
    <definedName name="TopStratNo">#REF!</definedName>
    <definedName name="TopStratVal">#REF!</definedName>
    <definedName name="TORO" hidden="1">{"PYGT",#N/A,FALSE,"PYG";"ACTIT",#N/A,FALSE,"BCE_GRAL-ACTIVO";"PASIT",#N/A,FALSE,"BCE_GRAL-PASIVO-PATRIM";"CAJAT",#N/A,FALSE,"CAJA"}</definedName>
    <definedName name="TOT_ADM">#REF!</definedName>
    <definedName name="total_acciones">#REF!</definedName>
    <definedName name="TOTAL_COSTOS">#REF!</definedName>
    <definedName name="TOTAL_DEDUCCION">#REF!</definedName>
    <definedName name="TOTAL_NEGOCIO">#REF!,#REF!,#REF!,#REF!</definedName>
    <definedName name="totalCG">#REF!</definedName>
    <definedName name="totales">#REF!</definedName>
    <definedName name="TOTALGP_ANTERIOR">#REF!</definedName>
    <definedName name="TOTALNOTAS">#REF!</definedName>
    <definedName name="TotSelectNo">#REF!</definedName>
    <definedName name="TPCAÑA">#REF!</definedName>
    <definedName name="TPFCA">#REF!</definedName>
    <definedName name="TPFecha">#REF!</definedName>
    <definedName name="tr" hidden="1">{#N/A,#N/A,FALSE,"Aging Summary";#N/A,#N/A,FALSE,"Ratio Analysis";#N/A,#N/A,FALSE,"Test 120 Day Accts";#N/A,#N/A,FALSE,"Tickmarks"}</definedName>
    <definedName name="TR18C">#REF!</definedName>
    <definedName name="TR18D">#REF!</definedName>
    <definedName name="TRANSINM">#REF!</definedName>
    <definedName name="TRANSMISION">#REF!</definedName>
    <definedName name="TRECE">#REF!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imestres">#REF!</definedName>
    <definedName name="TRIO" hidden="1">{#N/A,#N/A,FALSE,"GRAFICO";#N/A,#N/A,FALSE,"CAJA (2)";#N/A,#N/A,FALSE,"TERCEROS-PROMEDIO";#N/A,#N/A,FALSE,"CAJA";#N/A,#N/A,FALSE,"INGRESOS1995-2003";#N/A,#N/A,FALSE,"GASTOS1995-2003"}</definedName>
    <definedName name="Triunfo" hidden="1">{#N/A,#N/A,FALSE,"balance";#N/A,#N/A,FALSE,"PYG"}</definedName>
    <definedName name="TRM">#REF!</definedName>
    <definedName name="TRM_01">#REF!</definedName>
    <definedName name="TRM_02">#REF!</definedName>
    <definedName name="TRM_03">#REF!</definedName>
    <definedName name="TRM_04">#REF!</definedName>
    <definedName name="TRM_05">#REF!</definedName>
    <definedName name="TRM_06">#REF!</definedName>
    <definedName name="TRM_07">#REF!</definedName>
    <definedName name="TRM_08">#REF!</definedName>
    <definedName name="TRM_09">#REF!</definedName>
    <definedName name="TRM_10">#REF!</definedName>
    <definedName name="TRM_11">#REF!</definedName>
    <definedName name="TRM_12">#REF!</definedName>
    <definedName name="TRYER">#REF!</definedName>
    <definedName name="tttttttt" hidden="1">{"PYGT",#N/A,FALSE,"PYG";"ACTIT",#N/A,FALSE,"BCE_GRAL-ACTIVO";"PASIT",#N/A,FALSE,"BCE_GRAL-PASIVO-PATRIM";"CAJAT",#N/A,FALSE,"CAJA"}</definedName>
    <definedName name="ttttttttttt" hidden="1">{"PYGT",#N/A,FALSE,"PYG";"ACTIT",#N/A,FALSE,"BCE_GRAL-ACTIVO";"PASIT",#N/A,FALSE,"BCE_GRAL-PASIVO-PATRIM";"CAJAT",#N/A,FALSE,"CAJA"}</definedName>
    <definedName name="ttttttttttttt" hidden="1">{"PYGT",#N/A,FALSE,"PYG";"ACTIT",#N/A,FALSE,"BCE_GRAL-ACTIVO";"PASIT",#N/A,FALSE,"BCE_GRAL-PASIVO-PATRIM";"CAJAT",#N/A,FALSE,"CAJA"}</definedName>
    <definedName name="tuity">#REF!</definedName>
    <definedName name="tvss">#REF!</definedName>
    <definedName name="ty">#REF!</definedName>
    <definedName name="tyuio" hidden="1">{"PYGS",#N/A,FALSE,"PYG";"ACTIS",#N/A,FALSE,"BCE_GRAL-ACTIVO";"PASIS",#N/A,FALSE,"BCE_GRAL-PASIVO-PATRIM";"CAJAS",#N/A,FALSE,"CAJA"}</definedName>
    <definedName name="TYUT" hidden="1">{#N/A,#N/A,FALSE,"Aging Summary";#N/A,#N/A,FALSE,"Ratio Analysis";#N/A,#N/A,FALSE,"Test 120 Day Accts";#N/A,#N/A,FALSE,"Tickmarks"}</definedName>
    <definedName name="tyuty">#REF!</definedName>
    <definedName name="tyuyt">#REF!</definedName>
    <definedName name="U">#REF!</definedName>
    <definedName name="UDN">#REF!</definedName>
    <definedName name="uf" hidden="1">{#N/A,#N/A,FALSE,"Aging Summary";#N/A,#N/A,FALSE,"Ratio Analysis";#N/A,#N/A,FALSE,"Test 120 Day Accts";#N/A,#N/A,FALSE,"Tickmarks"}</definedName>
    <definedName name="UNI_ORI_SIE">#REF!</definedName>
    <definedName name="UNI_TABLA">#REF!</definedName>
    <definedName name="UNI_TEXTO">#REF!</definedName>
    <definedName name="Unidad">#REF!</definedName>
    <definedName name="units">#REF!</definedName>
    <definedName name="UNO">#REF!</definedName>
    <definedName name="UÑA" hidden="1">{#N/A,#N/A,FALSE,"Aging Summary";#N/A,#N/A,FALSE,"Ratio Analysis";#N/A,#N/A,FALSE,"Test 120 Day Accts";#N/A,#N/A,FALSE,"Tickmarks"}</definedName>
    <definedName name="UÑERO" hidden="1">{"PYGS",#N/A,FALSE,"PYG";"ACTIS",#N/A,FALSE,"BCE_GRAL-ACTIVO";"PASIS",#N/A,FALSE,"BCE_GRAL-PASIVO-PATRIM";"CAJAS",#N/A,FALSE,"CAJA"}</definedName>
    <definedName name="UsuE1">#REF!</definedName>
    <definedName name="util" hidden="1">{"'Hoja2'!$A$4:$H$68"}</definedName>
    <definedName name="UTILIDADAA">#REF!</definedName>
    <definedName name="UTILIDADAF">#REF!</definedName>
    <definedName name="UTILIDADAF1">#REF!</definedName>
    <definedName name="utilidades_98">#REF!</definedName>
    <definedName name="utilidades98">#REF!</definedName>
    <definedName name="UTTTDF">#REF!</definedName>
    <definedName name="uty">#REF!</definedName>
    <definedName name="UUUDDG">#REF!</definedName>
    <definedName name="uyt">#REF!</definedName>
    <definedName name="v" hidden="1">{#N/A,#N/A,FALSE,"GRAFICO";#N/A,#N/A,FALSE,"CAJA (2)";#N/A,#N/A,FALSE,"TERCEROS-PROMEDIO";#N/A,#N/A,FALSE,"CAJA";#N/A,#N/A,FALSE,"INGRESOS1995-2003";#N/A,#N/A,FALSE,"GASTOS1995-2003"}</definedName>
    <definedName name="V.F.asoc">#REF!</definedName>
    <definedName name="V.F.eat">#REF!</definedName>
    <definedName name="V.L.asoc">#REF!</definedName>
    <definedName name="V.L.CONTR">#REF!</definedName>
    <definedName name="V.L.eat">#REF!</definedName>
    <definedName name="V.O.asoc">#REF!</definedName>
    <definedName name="V.O.eat">#REF!</definedName>
    <definedName name="v_c_anterior">#REF!</definedName>
    <definedName name="V1_">#REF!</definedName>
    <definedName name="V10_">#REF!</definedName>
    <definedName name="V100_">#REF!</definedName>
    <definedName name="V101_">#REF!</definedName>
    <definedName name="V102_">#REF!</definedName>
    <definedName name="V103_">#REF!</definedName>
    <definedName name="V104_">#REF!</definedName>
    <definedName name="V105_">#REF!</definedName>
    <definedName name="V106_">#REF!</definedName>
    <definedName name="V107_">#REF!</definedName>
    <definedName name="V108_">#REF!</definedName>
    <definedName name="V109_">#REF!</definedName>
    <definedName name="V11_">#REF!</definedName>
    <definedName name="V110_">#REF!</definedName>
    <definedName name="V111_">#REF!</definedName>
    <definedName name="V112_">#REF!</definedName>
    <definedName name="V113_">#REF!</definedName>
    <definedName name="V114_">#REF!</definedName>
    <definedName name="V115_">#REF!</definedName>
    <definedName name="V116_">#REF!</definedName>
    <definedName name="V117_">#REF!</definedName>
    <definedName name="V118_">#REF!</definedName>
    <definedName name="V119_">#REF!</definedName>
    <definedName name="V12_">#REF!</definedName>
    <definedName name="V120_">#REF!</definedName>
    <definedName name="V121_">#REF!</definedName>
    <definedName name="V122_">#REF!</definedName>
    <definedName name="V123_">#REF!</definedName>
    <definedName name="V124_">#REF!</definedName>
    <definedName name="V125_">#REF!</definedName>
    <definedName name="V126_">#REF!</definedName>
    <definedName name="V127_">#REF!</definedName>
    <definedName name="V128_">#REF!</definedName>
    <definedName name="V129_">#REF!</definedName>
    <definedName name="V13_">#REF!</definedName>
    <definedName name="V130_">#REF!</definedName>
    <definedName name="V131_">#REF!</definedName>
    <definedName name="V132_">#REF!</definedName>
    <definedName name="V133_">#REF!</definedName>
    <definedName name="V134_">#REF!</definedName>
    <definedName name="V135_">#REF!</definedName>
    <definedName name="V136_">#REF!</definedName>
    <definedName name="V137_">#REF!</definedName>
    <definedName name="V138_">#REF!</definedName>
    <definedName name="V139_">#REF!</definedName>
    <definedName name="V14_">#REF!</definedName>
    <definedName name="V140_">#REF!</definedName>
    <definedName name="V141_">#REF!</definedName>
    <definedName name="V142_">#REF!</definedName>
    <definedName name="V143_">#REF!</definedName>
    <definedName name="V144_">#REF!</definedName>
    <definedName name="V145_">#REF!</definedName>
    <definedName name="V146_">#REF!</definedName>
    <definedName name="V147_">#REF!</definedName>
    <definedName name="V148_">#REF!</definedName>
    <definedName name="V149_">#REF!</definedName>
    <definedName name="V15_">#REF!</definedName>
    <definedName name="V150_">#REF!</definedName>
    <definedName name="V151_">#REF!</definedName>
    <definedName name="V152_">#REF!</definedName>
    <definedName name="V153_">#REF!</definedName>
    <definedName name="V154_">#REF!</definedName>
    <definedName name="V155_">#REF!</definedName>
    <definedName name="V156_">#REF!</definedName>
    <definedName name="V157_">#REF!</definedName>
    <definedName name="V158_">#REF!</definedName>
    <definedName name="V159_">#REF!</definedName>
    <definedName name="V16_">#REF!</definedName>
    <definedName name="V160_">#REF!</definedName>
    <definedName name="V161_">#REF!</definedName>
    <definedName name="V162_">#REF!</definedName>
    <definedName name="V163_">#REF!</definedName>
    <definedName name="V164_">#REF!</definedName>
    <definedName name="V165_">#REF!</definedName>
    <definedName name="V166_">#REF!</definedName>
    <definedName name="V167_">#REF!</definedName>
    <definedName name="V168_">#REF!</definedName>
    <definedName name="V169_">#REF!</definedName>
    <definedName name="V17_">#REF!</definedName>
    <definedName name="V170_">#REF!</definedName>
    <definedName name="V171_">#REF!</definedName>
    <definedName name="V172_">#REF!</definedName>
    <definedName name="V173_">#REF!</definedName>
    <definedName name="V174_">#REF!</definedName>
    <definedName name="V175_">#REF!</definedName>
    <definedName name="V176_">#REF!</definedName>
    <definedName name="V177_">#REF!</definedName>
    <definedName name="V178_">#REF!</definedName>
    <definedName name="V179_">#REF!</definedName>
    <definedName name="V18_">#REF!</definedName>
    <definedName name="V180_">#REF!</definedName>
    <definedName name="V181_">#REF!</definedName>
    <definedName name="V182_">#REF!</definedName>
    <definedName name="V183_">#REF!</definedName>
    <definedName name="V184_">#REF!</definedName>
    <definedName name="V185_">#REF!</definedName>
    <definedName name="V186_">#REF!</definedName>
    <definedName name="V187_">#REF!</definedName>
    <definedName name="V188_">#REF!</definedName>
    <definedName name="V189_">#REF!</definedName>
    <definedName name="V19_">#REF!</definedName>
    <definedName name="V190_">#REF!</definedName>
    <definedName name="V191_">#REF!</definedName>
    <definedName name="V192_">#REF!</definedName>
    <definedName name="V193_">#REF!</definedName>
    <definedName name="V194_">#REF!</definedName>
    <definedName name="V195_">#REF!</definedName>
    <definedName name="V196_">#REF!</definedName>
    <definedName name="V197_">#REF!</definedName>
    <definedName name="V198_">#REF!</definedName>
    <definedName name="V199_">#REF!</definedName>
    <definedName name="V2_">#REF!</definedName>
    <definedName name="V20_">#REF!</definedName>
    <definedName name="V200_">#REF!</definedName>
    <definedName name="V201_">#REF!</definedName>
    <definedName name="V202_">#REF!</definedName>
    <definedName name="V203_">#REF!</definedName>
    <definedName name="V204_">#REF!</definedName>
    <definedName name="V205_">#REF!</definedName>
    <definedName name="V206_">#REF!</definedName>
    <definedName name="V207_">#REF!</definedName>
    <definedName name="V208_">#REF!</definedName>
    <definedName name="V21_">#REF!</definedName>
    <definedName name="V22_">#REF!</definedName>
    <definedName name="V23_">#REF!</definedName>
    <definedName name="V24_">#REF!</definedName>
    <definedName name="V25_">#REF!</definedName>
    <definedName name="V26_">#REF!</definedName>
    <definedName name="V27_">#REF!</definedName>
    <definedName name="V28_">#REF!</definedName>
    <definedName name="V29_">#REF!</definedName>
    <definedName name="V3_">#REF!</definedName>
    <definedName name="V30_">#REF!</definedName>
    <definedName name="V31_">#REF!</definedName>
    <definedName name="V32_">#REF!</definedName>
    <definedName name="V33_">#REF!</definedName>
    <definedName name="V34_">#REF!</definedName>
    <definedName name="V35_">#REF!</definedName>
    <definedName name="V36_">#REF!</definedName>
    <definedName name="V37_">#REF!</definedName>
    <definedName name="V38_">#REF!</definedName>
    <definedName name="V39_">#REF!</definedName>
    <definedName name="V4_">#REF!</definedName>
    <definedName name="V40_">#REF!</definedName>
    <definedName name="V41_">#REF!</definedName>
    <definedName name="V42_">#REF!</definedName>
    <definedName name="V43_">#REF!</definedName>
    <definedName name="V44_">#REF!</definedName>
    <definedName name="V45_">#REF!</definedName>
    <definedName name="V46_">#REF!</definedName>
    <definedName name="V47_">#REF!</definedName>
    <definedName name="V48_">#REF!</definedName>
    <definedName name="V49_">#REF!</definedName>
    <definedName name="V5_">#REF!</definedName>
    <definedName name="V50_">#REF!</definedName>
    <definedName name="V51_">#REF!</definedName>
    <definedName name="V52_">#REF!</definedName>
    <definedName name="V53_">#REF!</definedName>
    <definedName name="V54_">#REF!</definedName>
    <definedName name="V55_">#REF!</definedName>
    <definedName name="V56_">#REF!</definedName>
    <definedName name="V57_">#REF!</definedName>
    <definedName name="V58_">#REF!</definedName>
    <definedName name="V59_">#REF!</definedName>
    <definedName name="V6_">#REF!</definedName>
    <definedName name="V60_">#REF!</definedName>
    <definedName name="V61_">#REF!</definedName>
    <definedName name="V62_">#REF!</definedName>
    <definedName name="V63_">#REF!</definedName>
    <definedName name="V64_">#REF!</definedName>
    <definedName name="V65_">#REF!</definedName>
    <definedName name="V66_">#REF!</definedName>
    <definedName name="V67_">#REF!</definedName>
    <definedName name="V68_">#REF!</definedName>
    <definedName name="V69_">#REF!</definedName>
    <definedName name="V7_">#REF!</definedName>
    <definedName name="V70_">#REF!</definedName>
    <definedName name="V71_">#REF!</definedName>
    <definedName name="V72_">#REF!</definedName>
    <definedName name="V73_">#REF!</definedName>
    <definedName name="V74_">#REF!</definedName>
    <definedName name="V75_">#REF!</definedName>
    <definedName name="V76_">#REF!</definedName>
    <definedName name="V77_">#REF!</definedName>
    <definedName name="V78_">#REF!</definedName>
    <definedName name="V79_">#REF!</definedName>
    <definedName name="V8_">#REF!</definedName>
    <definedName name="V80_">#REF!</definedName>
    <definedName name="V81_">#REF!</definedName>
    <definedName name="V82_">#REF!</definedName>
    <definedName name="V83_">#REF!</definedName>
    <definedName name="V84_">#REF!</definedName>
    <definedName name="V85_">#REF!</definedName>
    <definedName name="V86_">#REF!</definedName>
    <definedName name="V87_">#REF!</definedName>
    <definedName name="V88_">#REF!</definedName>
    <definedName name="V89_">#REF!</definedName>
    <definedName name="V9_">#REF!</definedName>
    <definedName name="V90_">#REF!</definedName>
    <definedName name="V91_">#REF!</definedName>
    <definedName name="V92_">#REF!</definedName>
    <definedName name="V93_">#REF!</definedName>
    <definedName name="V94_">#REF!</definedName>
    <definedName name="V95_">#REF!</definedName>
    <definedName name="V96_">#REF!</definedName>
    <definedName name="V97_">#REF!</definedName>
    <definedName name="V98_">#REF!</definedName>
    <definedName name="V99_">#REF!</definedName>
    <definedName name="VALACCIONES">#REF!</definedName>
    <definedName name="VALACCIONESA">#REF!</definedName>
    <definedName name="VALAGOTABLES">#REF!</definedName>
    <definedName name="VALAPORTES">#REF!</definedName>
    <definedName name="VALDEMASAF">#REF!</definedName>
    <definedName name="valida">#REF!</definedName>
    <definedName name="VALIDA1">#REF!</definedName>
    <definedName name="VALIFGC">#REF!</definedName>
    <definedName name="VALORE1">#REF!</definedName>
    <definedName name="VALORE2">#REF!</definedName>
    <definedName name="Valores_No_Regulados">#REF!</definedName>
    <definedName name="VALPAT">#REF!</definedName>
    <definedName name="VALPATEXEN">#REF!</definedName>
    <definedName name="VALTERRENOS">#REF!</definedName>
    <definedName name="VAN">#REF!</definedName>
    <definedName name="Var">#REF!</definedName>
    <definedName name="VAR_ANT">#REF!</definedName>
    <definedName name="VARIA_01">#REF!</definedName>
    <definedName name="VARIA_02">#REF!</definedName>
    <definedName name="VARIA_03">#REF!</definedName>
    <definedName name="variaciones">#REF!</definedName>
    <definedName name="VARIEDAD">#REF!</definedName>
    <definedName name="VARPENJ">#REF!</definedName>
    <definedName name="VARPENJG">#REF!</definedName>
    <definedName name="VARPENJP">#REF!</definedName>
    <definedName name="Varventas">#REF!</definedName>
    <definedName name="vb" hidden="1">{"Parcial",#N/A,FALSE,"GastFuncionamiento";"Parcial2",#N/A,FALSE,"GastFuncionamiento";"Total",#N/A,FALSE,"GastFuncionamiento"}</definedName>
    <definedName name="vc">#REF!</definedName>
    <definedName name="VEHICULOS">#REF!</definedName>
    <definedName name="VEHICULOS1">#REF!</definedName>
    <definedName name="VENCI_GRANDES">#REF!</definedName>
    <definedName name="VENCIMIENTOS">#REF!</definedName>
    <definedName name="VENTA_AF">#REF!</definedName>
    <definedName name="VENTAS">#REF!</definedName>
    <definedName name="verde" hidden="1">{#N/A,#N/A,FALSE,"Aging Summary";#N/A,#N/A,FALSE,"Ratio Analysis";#N/A,#N/A,FALSE,"Test 120 Day Accts";#N/A,#N/A,FALSE,"Tickmarks"}</definedName>
    <definedName name="VERIF_CETSA">#REF!</definedName>
    <definedName name="VERIF_FCL_CETSA">#REF!</definedName>
    <definedName name="vghf" hidden="1">{#N/A,#N/A,FALSE,"Aging Summary";#N/A,#N/A,FALSE,"Ratio Analysis";#N/A,#N/A,FALSE,"Test 120 Day Accts";#N/A,#N/A,FALSE,"Tickmarks"}</definedName>
    <definedName name="víctor_andrade">#REF!</definedName>
    <definedName name="vida">#REF!</definedName>
    <definedName name="VNP">#REF!</definedName>
    <definedName name="volumenexport">#REF!</definedName>
    <definedName name="volumenop2000">#REF!</definedName>
    <definedName name="volumentotal">#REF!</definedName>
    <definedName name="VT">#REF!</definedName>
    <definedName name="Vtas_Cliente">#REF!</definedName>
    <definedName name="Vtas_Concentrados">#REF!</definedName>
    <definedName name="Vtas_Cuota">#REF!</definedName>
    <definedName name="Vtas_Directas">#REF!</definedName>
    <definedName name="Vtas_Ecuador">#REF!</definedName>
    <definedName name="Vtas_Empaque">#REF!</definedName>
    <definedName name="Vtas_Equivalentes">#REF!</definedName>
    <definedName name="vtas_estimadas_azucares">#REF!</definedName>
    <definedName name="Vtas_Externas">#REF!</definedName>
    <definedName name="Vtas_Externas_Cuota">#REF!</definedName>
    <definedName name="Vtas_Externas_Ecuador">#REF!</definedName>
    <definedName name="Vtas_Externas_Mundial">#REF!</definedName>
    <definedName name="Vtas_Externas_Perú">#REF!</definedName>
    <definedName name="Vtas_externas_Venezuela">#REF!</definedName>
    <definedName name="Vtas_Gaseosas">#REF!</definedName>
    <definedName name="Vtas_Mundial_Destino">#REF!</definedName>
    <definedName name="Vtas_Perú">#REF!</definedName>
    <definedName name="Vtas_Real_Conjunta">#REF!</definedName>
    <definedName name="Vtas_Tradic">#REF!</definedName>
    <definedName name="Vtas_Tradic_Depuradas">#REF!</definedName>
    <definedName name="Vtas_Venezuela">#REF!</definedName>
    <definedName name="vv">#REF!</definedName>
    <definedName name="VVV">#N/A</definedName>
    <definedName name="VVVVV" hidden="1">{#N/A,#N/A,FALSE,"Full";#N/A,#N/A,FALSE,"Half";#N/A,#N/A,FALSE,"Op Expenses";#N/A,#N/A,FALSE,"Cap Charge";#N/A,#N/A,FALSE,"Cost C";#N/A,#N/A,FALSE,"PP&amp;E";#N/A,#N/A,FALSE,"R&amp;D"}</definedName>
    <definedName name="w" hidden="1">{#N/A,#N/A,FALSE,"Aging Summary";#N/A,#N/A,FALSE,"Ratio Analysis";#N/A,#N/A,FALSE,"Test 120 Day Accts";#N/A,#N/A,FALSE,"Tickmarks"}</definedName>
    <definedName name="WaccN3">#REF!</definedName>
    <definedName name="WaccN4">#REF!</definedName>
    <definedName name="WEAR" hidden="1">{#N/A,#N/A,FALSE,"Aging Summary";#N/A,#N/A,FALSE,"Ratio Analysis";#N/A,#N/A,FALSE,"Test 120 Day Accts";#N/A,#N/A,FALSE,"Tickmarks"}</definedName>
    <definedName name="weraf">#REF!</definedName>
    <definedName name="weso">#REF!</definedName>
    <definedName name="william" hidden="1">{#N/A,#N/A,FALSE,"Aging Summary";#N/A,#N/A,FALSE,"Ratio Analysis";#N/A,#N/A,FALSE,"Test 120 Day Accts";#N/A,#N/A,FALSE,"Tickmarks"}</definedName>
    <definedName name="william_ruiz">#REF!</definedName>
    <definedName name="wq" hidden="1">{#N/A,#N/A,FALSE,"Aging Summary";#N/A,#N/A,FALSE,"Ratio Analysis";#N/A,#N/A,FALSE,"Test 120 Day Accts";#N/A,#N/A,FALSE,"Tickmarks"}</definedName>
    <definedName name="wqa" hidden="1">{#N/A,#N/A,FALSE,"Aging Summary";#N/A,#N/A,FALSE,"Ratio Analysis";#N/A,#N/A,FALSE,"Test 120 Day Accts";#N/A,#N/A,FALSE,"Tickmarks"}</definedName>
    <definedName name="WQW">#REF!</definedName>
    <definedName name="wr" hidden="1">{#N/A,#N/A,FALSE,"Aging Summary";#N/A,#N/A,FALSE,"Ratio Analysis";#N/A,#N/A,FALSE,"Test 120 Day Accts";#N/A,#N/A,FALSE,"Tickmarks"}</definedName>
    <definedName name="wrer">#REF!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{#N/A,#N/A,FALSE,"BL&amp;GPA";#N/A,#N/A,FALSE,"Summary";#N/A,#N/A,FALSE,"hts"}</definedName>
    <definedName name="WRN.ALL.2" hidden="1">{#N/A,#N/A,FALSE,"BL&amp;GPA";#N/A,#N/A,FALSE,"Summary";#N/A,#N/A,FALSE,"hts"}</definedName>
    <definedName name="wrn.Book." hidden="1">{"EVA",#N/A,FALSE,"SMT2";#N/A,#N/A,FALSE,"Summary";#N/A,#N/A,FALSE,"Graphs";#N/A,#N/A,FALSE,"4 Panel"}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indirectostotal." hidden="1">{"idirectoskwh",#N/A,FALSE,"INDIRECTOS"}</definedName>
    <definedName name="wrn.junta." hidden="1">{#N/A,#N/A,FALSE,"balance";#N/A,#N/A,FALSE,"PYG"}</definedName>
    <definedName name="wrn.junta.2" hidden="1">{#N/A,#N/A,FALSE,"balance";#N/A,#N/A,FALSE,"PYG"}</definedName>
    <definedName name="wrn.KWHTOTAL." hidden="1">{"KWHTONTOTAL",#N/A,FALSE,"KWHTON"}</definedName>
    <definedName name="wrn.print._.rept.." hidden="1">{#N/A,#N/A,FALSE,"GP";#N/A,#N/A,FALSE,"Summary"}</definedName>
    <definedName name="wrn.PROYEC." hidden="1">{#N/A,#N/A,FALSE,"GRAFICO";#N/A,#N/A,FALSE,"CAJA (2)";#N/A,#N/A,FALSE,"TERCEROS-PROMEDIO";#N/A,#N/A,FALSE,"CAJA";#N/A,#N/A,FALSE,"INGRESOS1995-2003";#N/A,#N/A,FALSE,"GASTOS1995-2003"}</definedName>
    <definedName name="wrn.SENCILLO." hidden="1">{"PYGS",#N/A,FALSE,"PYG";"ACTIS",#N/A,FALSE,"BCE_GRAL-ACTIVO";"PASIS",#N/A,FALSE,"BCE_GRAL-PASIVO-PATRIM";"CAJAS",#N/A,FALSE,"CAJA"}</definedName>
    <definedName name="wrn.TOTAL." hidden="1">{"PYGT",#N/A,FALSE,"PYG";"ACTIT",#N/A,FALSE,"BCE_GRAL-ACTIVO";"PASIT",#N/A,FALSE,"BCE_GRAL-PASIVO-PATRIM";"CAJAT",#N/A,FALSE,"CAJA"}</definedName>
    <definedName name="Wrn_print._rept_2" hidden="1">{#N/A,#N/A,FALSE,"GP";#N/A,#N/A,FALSE,"Summary"}</definedName>
    <definedName name="X">#REF!</definedName>
    <definedName name="xa" hidden="1">{"'Hoja2'!$A$4:$H$68"}</definedName>
    <definedName name="xchk" hidden="1">{#N/A,#N/A,FALSE,"balance";#N/A,#N/A,FALSE,"PYG"}</definedName>
    <definedName name="XCOUNTRY">#REF!</definedName>
    <definedName name="XCURRENCY">#REF!</definedName>
    <definedName name="XCZ">#REF!</definedName>
    <definedName name="XEROS" hidden="1">{#N/A,#N/A,FALSE,"Aging Summary";#N/A,#N/A,FALSE,"Ratio Analysis";#N/A,#N/A,FALSE,"Test 120 Day Accts";#N/A,#N/A,FALSE,"Tickmarks"}</definedName>
    <definedName name="XH">#REF!</definedName>
    <definedName name="XIOMARA" hidden="1">{"PYGS",#N/A,FALSE,"PYG";"ACTIS",#N/A,FALSE,"BCE_GRAL-ACTIVO";"PASIS",#N/A,FALSE,"BCE_GRAL-PASIVO-PATRIM";"CAJAS",#N/A,FALSE,"CAJA"}</definedName>
    <definedName name="XION" hidden="1">{#N/A,#N/A,FALSE,"Aging Summary";#N/A,#N/A,FALSE,"Ratio Analysis";#N/A,#N/A,FALSE,"Test 120 Day Accts";#N/A,#N/A,FALSE,"Tickmarks"}</definedName>
    <definedName name="XREF_COLUMN_1" hidden="1">[8]PPC1!$F:$F</definedName>
    <definedName name="XREF_COLUMN_2" hidden="1">[8]Lead!$L:$L</definedName>
    <definedName name="XREF_COLUMN_3" hidden="1">[8]PPC2!$F:$F</definedName>
    <definedName name="XREF_COLUMN_4" hidden="1">[8]Lead!$Q:$Q</definedName>
    <definedName name="XRefActiveRow" hidden="1">[8]XREF!$A$6</definedName>
    <definedName name="XRefColumnsCount" hidden="1">4</definedName>
    <definedName name="XRefCopy1" hidden="1">[8]PPC1!$E$27983</definedName>
    <definedName name="XRefCopy1Row" hidden="1">[8]XREF!$2:$2</definedName>
    <definedName name="XRefCopy2" hidden="1">[8]Lead!$P$39</definedName>
    <definedName name="XRefCopy3" hidden="1">[8]PPC2!$E$56</definedName>
    <definedName name="XRefCopy3Row" hidden="1">[8]XREF!$4:$4</definedName>
    <definedName name="XRefCopyRangeCount" hidden="1">3</definedName>
    <definedName name="XRefPaste1" hidden="1">[8]Lead!$K$16</definedName>
    <definedName name="XRefPaste1Row" hidden="1">[8]XREF!$3:$3</definedName>
    <definedName name="XRefPaste2" hidden="1">[8]Lead!$P$39</definedName>
    <definedName name="XRefPaste2Row" hidden="1">[8]XREF!$5:$5</definedName>
    <definedName name="XRefPasteRangeCount" hidden="1">2</definedName>
    <definedName name="XX">#REF!</definedName>
    <definedName name="XXX" hidden="1">{#N/A,#N/A,FALSE,"balance";#N/A,#N/A,FALSE,"PYG"}</definedName>
    <definedName name="XXXDE" hidden="1">{#N/A,#N/A,FALSE,"Aging Summary";#N/A,#N/A,FALSE,"Ratio Analysis";#N/A,#N/A,FALSE,"Test 120 Day Accts";#N/A,#N/A,FALSE,"Tickmarks"}</definedName>
    <definedName name="XXXX" hidden="1">{#N/A,#N/A,FALSE,"Aging Summary";#N/A,#N/A,FALSE,"Ratio Analysis";#N/A,#N/A,FALSE,"Test 120 Day Accts";#N/A,#N/A,FALSE,"Tickmarks"}</definedName>
    <definedName name="xxxxx">#REF!</definedName>
    <definedName name="xxxxxx" hidden="1">{#N/A,#N/A,FALSE,"Aging Summary";#N/A,#N/A,FALSE,"Ratio Analysis";#N/A,#N/A,FALSE,"Test 120 Day Accts";#N/A,#N/A,FALSE,"Tickmarks"}</definedName>
    <definedName name="xxxxxxxxxxxx" hidden="1">{#N/A,#N/A,FALSE,"Aging Summary";#N/A,#N/A,FALSE,"Ratio Analysis";#N/A,#N/A,FALSE,"Test 120 Day Accts";#N/A,#N/A,FALSE,"Tickmarks"}</definedName>
    <definedName name="xxxzsd" hidden="1">{#N/A,#N/A,FALSE,"Aging Summary";#N/A,#N/A,FALSE,"Ratio Analysis";#N/A,#N/A,FALSE,"Test 120 Day Accts";#N/A,#N/A,FALSE,"Tickmarks"}</definedName>
    <definedName name="XYZ">#REF!</definedName>
    <definedName name="xz" hidden="1">{"PYGS",#N/A,FALSE,"PYG";"ACTIS",#N/A,FALSE,"BCE_GRAL-ACTIVO";"PASIS",#N/A,FALSE,"BCE_GRAL-PASIVO-PATRIM";"CAJAS",#N/A,FALSE,"CAJA"}</definedName>
    <definedName name="xzc" hidden="1">{#N/A,#N/A,FALSE,"Aging Summary";#N/A,#N/A,FALSE,"Ratio Analysis";#N/A,#N/A,FALSE,"Test 120 Day Accts";#N/A,#N/A,FALSE,"Tickmarks"}</definedName>
    <definedName name="y">#REF!</definedName>
    <definedName name="year">#REF!</definedName>
    <definedName name="yema" hidden="1">{#N/A,#N/A,FALSE,"Aging Summary";#N/A,#N/A,FALSE,"Ratio Analysis";#N/A,#N/A,FALSE,"Test 120 Day Accts";#N/A,#N/A,FALSE,"Tickmarks"}</definedName>
    <definedName name="YO" hidden="1">{#N/A,#N/A,FALSE,"GRAFICO";#N/A,#N/A,FALSE,"CAJA (2)";#N/A,#N/A,FALSE,"TERCEROS-PROMEDIO";#N/A,#N/A,FALSE,"CAJA";#N/A,#N/A,FALSE,"INGRESOS1995-2003";#N/A,#N/A,FALSE,"GASTOS1995-2003"}</definedName>
    <definedName name="yolanda_h_de_moreira">#REF!</definedName>
    <definedName name="yt" hidden="1">{#N/A,#N/A,FALSE,"Aging Summary";#N/A,#N/A,FALSE,"Ratio Analysis";#N/A,#N/A,FALSE,"Test 120 Day Accts";#N/A,#N/A,FALSE,"Tickmarks"}</definedName>
    <definedName name="YTG" hidden="1">{#N/A,#N/A,FALSE,"Aging Summary";#N/A,#N/A,FALSE,"Ratio Analysis";#N/A,#N/A,FALSE,"Test 120 Day Accts";#N/A,#N/A,FALSE,"Tickmarks"}</definedName>
    <definedName name="YTR" hidden="1">{#N/A,#N/A,FALSE,"Aging Summary";#N/A,#N/A,FALSE,"Ratio Analysis";#N/A,#N/A,FALSE,"Test 120 Day Accts";#N/A,#N/A,FALSE,"Tickmarks"}</definedName>
    <definedName name="ytre">#REF!</definedName>
    <definedName name="YTRUU">#REF!</definedName>
    <definedName name="YTRYTR">#REF!</definedName>
    <definedName name="yttyt">#REF!</definedName>
    <definedName name="YTYR" hidden="1">{#N/A,#N/A,FALSE,"Aging Summary";#N/A,#N/A,FALSE,"Ratio Analysis";#N/A,#N/A,FALSE,"Test 120 Day Accts";#N/A,#N/A,FALSE,"Tickmarks"}</definedName>
    <definedName name="yuftfyf" hidden="1">{#N/A,#N/A,FALSE,"balance";#N/A,#N/A,FALSE,"PYG"}</definedName>
    <definedName name="yugdnk" hidden="1">{#N/A,#N/A,FALSE,"balance";#N/A,#N/A,FALSE,"PYG"}</definedName>
    <definedName name="yute" hidden="1">{"PYGT",#N/A,FALSE,"PYG";"ACTIT",#N/A,FALSE,"BCE_GRAL-ACTIVO";"PASIT",#N/A,FALSE,"BCE_GRAL-PASIVO-PATRIM";"CAJAT",#N/A,FALSE,"CAJA"}</definedName>
    <definedName name="YY" hidden="1">{#N/A,#N/A,FALSE,"GRAFICO";#N/A,#N/A,FALSE,"CAJA (2)";#N/A,#N/A,FALSE,"TERCEROS-PROMEDIO";#N/A,#N/A,FALSE,"CAJA";#N/A,#N/A,FALSE,"INGRESOS1995-2003";#N/A,#N/A,FALSE,"GASTOS1995-2003"}</definedName>
    <definedName name="yyy" hidden="1">{#N/A,#N/A,FALSE,"Aging Summary";#N/A,#N/A,FALSE,"Ratio Analysis";#N/A,#N/A,FALSE,"Test 120 Day Accts";#N/A,#N/A,FALSE,"Tickmarks"}</definedName>
    <definedName name="YYYY" hidden="1">{#N/A,#N/A,FALSE,"GRAFICO";#N/A,#N/A,FALSE,"CAJA (2)";#N/A,#N/A,FALSE,"TERCEROS-PROMEDIO";#N/A,#N/A,FALSE,"CAJA";#N/A,#N/A,FALSE,"INGRESOS1995-2003";#N/A,#N/A,FALSE,"GASTOS1995-2003"}</definedName>
    <definedName name="yyyyyy" hidden="1">{"PYGS",#N/A,FALSE,"PYG";"ACTIS",#N/A,FALSE,"BCE_GRAL-ACTIVO";"PASIS",#N/A,FALSE,"BCE_GRAL-PASIVO-PATRIM";"CAJAS",#N/A,FALSE,"CAJA"}</definedName>
    <definedName name="yyyyyyyyyyyyyyy" hidden="1">{#N/A,#N/A,FALSE,"GRAFICO";#N/A,#N/A,FALSE,"CAJA (2)";#N/A,#N/A,FALSE,"TERCEROS-PROMEDIO";#N/A,#N/A,FALSE,"CAJA";#N/A,#N/A,FALSE,"INGRESOS1995-2003";#N/A,#N/A,FALSE,"GASTOS1995-2003"}</definedName>
    <definedName name="Z">#REF!</definedName>
    <definedName name="ZAP2004">#REF!</definedName>
    <definedName name="ZNAME">#REF!</definedName>
    <definedName name="zona1">#REF!</definedName>
    <definedName name="ZZ">#REF!</definedName>
    <definedName name="zzz">#REF!</definedName>
    <definedName name="zzzz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AG50" i="1" s="1"/>
  <c r="G50" i="1"/>
  <c r="AG49" i="1"/>
  <c r="L49" i="1"/>
  <c r="AN45" i="1"/>
  <c r="AM45" i="1"/>
  <c r="AL45" i="1"/>
  <c r="AK45" i="1"/>
  <c r="AJ45" i="1"/>
  <c r="AI45" i="1"/>
  <c r="AH45" i="1"/>
  <c r="AG45" i="1"/>
  <c r="AF45" i="1"/>
  <c r="AD45" i="1"/>
  <c r="AC45" i="1"/>
  <c r="AB45" i="1"/>
  <c r="AA45" i="1"/>
  <c r="Z45" i="1"/>
  <c r="Y45" i="1"/>
  <c r="X45" i="1"/>
  <c r="W45" i="1"/>
  <c r="V45" i="1"/>
  <c r="U45" i="1"/>
  <c r="T45" i="1"/>
  <c r="O45" i="1"/>
  <c r="N45" i="1"/>
  <c r="M45" i="1"/>
  <c r="L45" i="1"/>
  <c r="K45" i="1"/>
  <c r="J45" i="1"/>
  <c r="I45" i="1"/>
  <c r="H45" i="1"/>
  <c r="G45" i="1"/>
  <c r="F45" i="1"/>
  <c r="E45" i="1"/>
  <c r="AF42" i="1"/>
  <c r="AF41" i="1"/>
  <c r="AF40" i="1"/>
  <c r="AF39" i="1"/>
  <c r="AF38" i="1"/>
  <c r="AF37" i="1"/>
  <c r="AG36" i="1"/>
  <c r="AG35" i="1"/>
  <c r="AF35" i="1"/>
  <c r="L35" i="1"/>
  <c r="AF34" i="1"/>
  <c r="AF33" i="1"/>
  <c r="AN31" i="1"/>
  <c r="AM31" i="1"/>
  <c r="AL31" i="1"/>
  <c r="AK31" i="1"/>
  <c r="AJ31" i="1"/>
  <c r="AI31" i="1"/>
  <c r="AH31" i="1"/>
  <c r="AG31" i="1"/>
  <c r="AF31" i="1"/>
  <c r="AD31" i="1"/>
  <c r="AC31" i="1"/>
  <c r="AB31" i="1"/>
  <c r="AA31" i="1"/>
  <c r="Z31" i="1"/>
  <c r="Y31" i="1"/>
  <c r="X31" i="1"/>
  <c r="W31" i="1"/>
  <c r="V31" i="1"/>
  <c r="U31" i="1"/>
  <c r="T31" i="1"/>
  <c r="O31" i="1"/>
  <c r="N31" i="1"/>
  <c r="M31" i="1"/>
  <c r="L31" i="1"/>
  <c r="K31" i="1"/>
  <c r="J31" i="1"/>
  <c r="I31" i="1"/>
  <c r="H31" i="1"/>
  <c r="G31" i="1"/>
  <c r="F31" i="1"/>
  <c r="E31" i="1"/>
  <c r="AG29" i="1"/>
  <c r="AF29" i="1"/>
  <c r="AG28" i="1"/>
  <c r="AF28" i="1"/>
  <c r="AG27" i="1"/>
  <c r="AF27" i="1"/>
  <c r="AG26" i="1"/>
  <c r="AF26" i="1"/>
  <c r="AN23" i="1"/>
  <c r="AM23" i="1"/>
  <c r="AL23" i="1"/>
  <c r="AF23" i="1"/>
  <c r="AF22" i="1"/>
  <c r="AN21" i="1"/>
  <c r="AM21" i="1"/>
  <c r="AL21" i="1"/>
  <c r="AK21" i="1"/>
  <c r="AF21" i="1"/>
  <c r="AD21" i="1"/>
  <c r="Z21" i="1"/>
  <c r="AK20" i="1"/>
  <c r="AF20" i="1"/>
  <c r="Z20" i="1"/>
  <c r="S20" i="1"/>
  <c r="R20" i="1"/>
  <c r="AG19" i="1"/>
  <c r="H19" i="1"/>
  <c r="AF19" i="1" s="1"/>
  <c r="G19" i="1"/>
  <c r="E19" i="1"/>
  <c r="AG18" i="1"/>
  <c r="E18" i="1"/>
  <c r="AG17" i="1"/>
  <c r="AG16" i="1"/>
  <c r="H16" i="1"/>
  <c r="AF16" i="1" s="1"/>
  <c r="G16" i="1"/>
  <c r="E16" i="1"/>
  <c r="AG15" i="1"/>
  <c r="AF15" i="1"/>
  <c r="AG14" i="1"/>
  <c r="AF14" i="1"/>
  <c r="AG13" i="1"/>
  <c r="AF13" i="1"/>
  <c r="E13" i="1"/>
  <c r="E17" i="1" s="1"/>
  <c r="AG12" i="1"/>
  <c r="AF12" i="1"/>
  <c r="AG11" i="1"/>
  <c r="I11" i="1"/>
  <c r="H11" i="1"/>
  <c r="H17" i="1" s="1"/>
  <c r="AF17" i="1" s="1"/>
  <c r="G11" i="1"/>
  <c r="G17" i="1" s="1"/>
  <c r="AF10" i="1"/>
  <c r="S10" i="1"/>
  <c r="R10" i="1"/>
  <c r="AF9" i="1"/>
  <c r="S9" i="1"/>
  <c r="R9" i="1"/>
  <c r="AF8" i="1"/>
  <c r="S8" i="1"/>
  <c r="R8" i="1"/>
  <c r="AF7" i="1"/>
  <c r="S7" i="1"/>
  <c r="R7" i="1"/>
  <c r="AF6" i="1"/>
  <c r="S6" i="1"/>
  <c r="R6" i="1"/>
  <c r="AH5" i="1"/>
  <c r="AG5" i="1"/>
  <c r="AF5" i="1"/>
  <c r="AF11" i="1" l="1"/>
  <c r="G18" i="1"/>
  <c r="H18" i="1"/>
  <c r="AF18" i="1" s="1"/>
</calcChain>
</file>

<file path=xl/sharedStrings.xml><?xml version="1.0" encoding="utf-8"?>
<sst xmlns="http://schemas.openxmlformats.org/spreadsheetml/2006/main" count="559" uniqueCount="105">
  <si>
    <t>Volver a contenido</t>
  </si>
  <si>
    <t>ESG</t>
  </si>
  <si>
    <t>Trimestres -&gt;</t>
  </si>
  <si>
    <t>Años -&gt;</t>
  </si>
  <si>
    <t>Indicadores consultados por el público inversionista</t>
  </si>
  <si>
    <t>Unidad</t>
  </si>
  <si>
    <t>3Q25</t>
  </si>
  <si>
    <t>2Q25</t>
  </si>
  <si>
    <t>1Q25</t>
  </si>
  <si>
    <t>4Q24</t>
  </si>
  <si>
    <t>3Q24</t>
  </si>
  <si>
    <t>2Q24</t>
  </si>
  <si>
    <t>1Q24</t>
  </si>
  <si>
    <t>4Q23</t>
  </si>
  <si>
    <t>3Q23</t>
  </si>
  <si>
    <t>2Q23</t>
  </si>
  <si>
    <t>1Q23</t>
  </si>
  <si>
    <t>4Q22</t>
  </si>
  <si>
    <t>3Q22</t>
  </si>
  <si>
    <t>2Q22</t>
  </si>
  <si>
    <t>1Q22</t>
  </si>
  <si>
    <t>4Q21</t>
  </si>
  <si>
    <t>3Q21</t>
  </si>
  <si>
    <t>2Q21</t>
  </si>
  <si>
    <t>1Q21</t>
  </si>
  <si>
    <t>4Q20</t>
  </si>
  <si>
    <t>3Q20</t>
  </si>
  <si>
    <t>2Q20</t>
  </si>
  <si>
    <t>1Q20</t>
  </si>
  <si>
    <t>4Q19</t>
  </si>
  <si>
    <t>3Q19</t>
  </si>
  <si>
    <t>2Q19</t>
  </si>
  <si>
    <t>Dimensión económica / gobernanza</t>
  </si>
  <si>
    <t>Energía generada por tipo de fuente</t>
  </si>
  <si>
    <t>GWh</t>
  </si>
  <si>
    <t>Eólica</t>
  </si>
  <si>
    <t>%</t>
  </si>
  <si>
    <t>Solar fotovoltaica - granjas</t>
  </si>
  <si>
    <t>Solar fotovoltaica - techos</t>
  </si>
  <si>
    <t>Hidráulica</t>
  </si>
  <si>
    <t>Térmica</t>
  </si>
  <si>
    <t>Capacidad instalada por tipo de fuente</t>
  </si>
  <si>
    <t>MW</t>
  </si>
  <si>
    <t>Solar fotovoltaica</t>
  </si>
  <si>
    <t>Financiamiento sostenible</t>
  </si>
  <si>
    <t>COP mill.</t>
  </si>
  <si>
    <t>% miembros independientes en Junta Directiva</t>
  </si>
  <si>
    <t>Mujeres en la JD</t>
  </si>
  <si>
    <t>#</t>
  </si>
  <si>
    <t xml:space="preserve">Porcentaje de proveedores locales </t>
  </si>
  <si>
    <t>Satisfacción de proveedores</t>
  </si>
  <si>
    <t xml:space="preserve"> Med. Anual </t>
  </si>
  <si>
    <t>Med. Anual</t>
  </si>
  <si>
    <t>NA</t>
  </si>
  <si>
    <t>Índice de Experiencia del Cliente - CSAT</t>
  </si>
  <si>
    <t xml:space="preserve">Med. Anual </t>
  </si>
  <si>
    <t xml:space="preserve">         NA </t>
  </si>
  <si>
    <t>PQRs</t>
  </si>
  <si>
    <t>Quejas servicio</t>
  </si>
  <si>
    <t>Reclamos facturación</t>
  </si>
  <si>
    <t>Incidentes en ciberseguridad</t>
  </si>
  <si>
    <t>Dimensión social</t>
  </si>
  <si>
    <t>Colaboradores</t>
  </si>
  <si>
    <t>% mujeres - colaboradores</t>
  </si>
  <si>
    <t>% mujeres - cargos directivos</t>
  </si>
  <si>
    <t>% mujeres - horas de formación</t>
  </si>
  <si>
    <t>SST - Indice severidad accidentes colab. sin fatalidad</t>
  </si>
  <si>
    <t>SST - Índice severidad accidentes con fatalidad</t>
  </si>
  <si>
    <t>ND</t>
  </si>
  <si>
    <t>SST - Indice frecuencia lesiones colab. sin fatalidad</t>
  </si>
  <si>
    <t xml:space="preserve">SST - Índice frecuencia lesiones colab. con fatalidad </t>
  </si>
  <si>
    <t>SST - Fatalidades colaboradores</t>
  </si>
  <si>
    <t>SST - Fatalidades contratistas</t>
  </si>
  <si>
    <t>Monto total inversión social</t>
  </si>
  <si>
    <t>Dimensión ambiental</t>
  </si>
  <si>
    <t>Emisiones absolutas GEI</t>
  </si>
  <si>
    <t>Ton CO2 Eq</t>
  </si>
  <si>
    <t xml:space="preserve">Intensidad de las emisiones de GEI </t>
  </si>
  <si>
    <t>Ton CO2eq/GWh</t>
  </si>
  <si>
    <t>Cantidad árboles sembrados en el período ReverdeC</t>
  </si>
  <si>
    <t>Total árboles sembrados a la fecha ReverdeC</t>
  </si>
  <si>
    <t>Consumo energía fuentes no renovables</t>
  </si>
  <si>
    <t>Carbón</t>
  </si>
  <si>
    <t>Ton</t>
  </si>
  <si>
    <t>Gas Natural</t>
  </si>
  <si>
    <t>m3</t>
  </si>
  <si>
    <t>GNL</t>
  </si>
  <si>
    <t>-</t>
  </si>
  <si>
    <t>Bunker</t>
  </si>
  <si>
    <t>Gal</t>
  </si>
  <si>
    <t>Diesel</t>
  </si>
  <si>
    <t xml:space="preserve">Bonos reducción emisiones vendidos </t>
  </si>
  <si>
    <t>Ton CO2eq</t>
  </si>
  <si>
    <t>Vínculos de interés</t>
  </si>
  <si>
    <t xml:space="preserve"> </t>
  </si>
  <si>
    <t>Dashboard ESG</t>
  </si>
  <si>
    <t>https://app.powerbi.com/view?r=eyJrIjoiMjg3NDc0NzEtNDE3ZS00MTM2LWE4N2MtNTEzMmI0YzZkZDUzIiwidCI6ImRmMDJiYWRiLWEyZDMtNGE5OS1hOWRiLTRmZWMzNjdmM2ZhMSIsImMiOjR9</t>
  </si>
  <si>
    <t>Reportes integrados</t>
  </si>
  <si>
    <t>https://www.celsia.com/es/quienes-somos/sostenibilidad/reportes/</t>
  </si>
  <si>
    <t>Metas socioambientales - año base 2015</t>
  </si>
  <si>
    <t>https://www.celsia.com/es/quienes-somos/sostenibilidad/metas-socioambientales/</t>
  </si>
  <si>
    <t>Políticas y prácticas de sostenibilidad</t>
  </si>
  <si>
    <t>https://www.celsia.com/es/quienes-somos/gobierno-corporativo-celsia/</t>
  </si>
  <si>
    <t>Reconocimientos</t>
  </si>
  <si>
    <t>https://www.celsia.com/wp-content/uploads/2022/02/20220223-Premios-y-Reconocimientos-2021.pdf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</si>
</sst>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.0_-;\-* #,##0.0_-;_-* &quot;-&quot;_-;_-@_-"/>
    <numFmt numFmtId="165" formatCode="_-* #,##0_-;\-* #,##0_-;_-* &quot;-&quot;??_-;_-@_-"/>
    <numFmt numFmtId="166" formatCode="0.0%"/>
    <numFmt numFmtId="167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8"/>
      <name val="Arial"/>
      <family val="2"/>
    </font>
    <font>
      <b/>
      <sz val="9"/>
      <color theme="0"/>
      <name val="Arial"/>
      <family val="2"/>
    </font>
    <font>
      <sz val="8"/>
      <color theme="0" tint="-0.34998626667073579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0" xfId="4" applyFont="1" applyAlignment="1">
      <alignment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164" fontId="4" fillId="0" borderId="0" xfId="2" applyNumberFormat="1" applyFont="1" applyFill="1" applyAlignment="1">
      <alignment horizontal="right" vertical="top" wrapText="1"/>
    </xf>
    <xf numFmtId="164" fontId="4" fillId="0" borderId="0" xfId="2" applyNumberFormat="1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41" fontId="4" fillId="0" borderId="0" xfId="2" applyFont="1" applyAlignment="1">
      <alignment horizontal="right" vertical="top" wrapText="1"/>
    </xf>
    <xf numFmtId="0" fontId="5" fillId="2" borderId="0" xfId="0" applyFont="1" applyFill="1" applyAlignment="1">
      <alignment vertical="center"/>
    </xf>
    <xf numFmtId="164" fontId="4" fillId="0" borderId="0" xfId="2" applyNumberFormat="1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5" fontId="8" fillId="3" borderId="2" xfId="1" quotePrefix="1" applyNumberFormat="1" applyFont="1" applyFill="1" applyBorder="1" applyAlignment="1">
      <alignment horizontal="center" vertical="center"/>
    </xf>
    <xf numFmtId="164" fontId="7" fillId="0" borderId="1" xfId="2" applyNumberFormat="1" applyFont="1" applyFill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41" fontId="7" fillId="0" borderId="0" xfId="2" applyFont="1" applyBorder="1" applyAlignment="1">
      <alignment horizontal="center" vertical="center" wrapText="1"/>
    </xf>
    <xf numFmtId="41" fontId="7" fillId="0" borderId="1" xfId="2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1" fontId="4" fillId="0" borderId="0" xfId="0" applyNumberFormat="1" applyFont="1" applyAlignment="1">
      <alignment horizontal="center" vertical="center" wrapText="1"/>
    </xf>
    <xf numFmtId="41" fontId="4" fillId="0" borderId="0" xfId="0" applyNumberFormat="1" applyFont="1" applyAlignment="1">
      <alignment horizontal="left" vertical="top" wrapText="1"/>
    </xf>
    <xf numFmtId="41" fontId="4" fillId="0" borderId="0" xfId="2" applyFont="1" applyFill="1" applyAlignment="1">
      <alignment horizontal="right" wrapText="1"/>
    </xf>
    <xf numFmtId="41" fontId="4" fillId="0" borderId="0" xfId="2" applyFont="1" applyAlignment="1">
      <alignment horizontal="right" wrapText="1"/>
    </xf>
    <xf numFmtId="41" fontId="4" fillId="0" borderId="0" xfId="2" applyFont="1" applyAlignment="1">
      <alignment horizontal="right" vertical="center" wrapText="1"/>
    </xf>
    <xf numFmtId="41" fontId="4" fillId="0" borderId="0" xfId="3" applyNumberFormat="1" applyFont="1" applyAlignment="1">
      <alignment horizontal="right" vertical="top" wrapText="1"/>
    </xf>
    <xf numFmtId="166" fontId="4" fillId="0" borderId="0" xfId="3" applyNumberFormat="1" applyFont="1" applyAlignment="1">
      <alignment horizontal="left" vertical="center" wrapText="1" indent="2"/>
    </xf>
    <xf numFmtId="166" fontId="4" fillId="0" borderId="0" xfId="3" applyNumberFormat="1" applyFont="1" applyAlignment="1">
      <alignment horizontal="center" vertical="center" wrapText="1"/>
    </xf>
    <xf numFmtId="166" fontId="4" fillId="0" borderId="0" xfId="3" applyNumberFormat="1" applyFont="1" applyAlignment="1">
      <alignment horizontal="left" vertical="top" wrapText="1"/>
    </xf>
    <xf numFmtId="10" fontId="4" fillId="0" borderId="0" xfId="3" applyNumberFormat="1" applyFont="1" applyAlignment="1">
      <alignment horizontal="right" vertical="top" wrapText="1"/>
    </xf>
    <xf numFmtId="166" fontId="4" fillId="4" borderId="0" xfId="3" applyNumberFormat="1" applyFont="1" applyFill="1" applyAlignment="1">
      <alignment horizontal="right" wrapText="1"/>
    </xf>
    <xf numFmtId="166" fontId="4" fillId="0" borderId="0" xfId="3" applyNumberFormat="1" applyFont="1" applyFill="1" applyAlignment="1">
      <alignment horizontal="right" wrapText="1"/>
    </xf>
    <xf numFmtId="166" fontId="4" fillId="0" borderId="0" xfId="3" applyNumberFormat="1" applyFont="1" applyAlignment="1">
      <alignment horizontal="right" wrapText="1"/>
    </xf>
    <xf numFmtId="166" fontId="4" fillId="0" borderId="0" xfId="3" applyNumberFormat="1" applyFont="1" applyAlignment="1">
      <alignment horizontal="right" vertical="top" wrapText="1"/>
    </xf>
    <xf numFmtId="166" fontId="4" fillId="0" borderId="0" xfId="3" applyNumberFormat="1" applyFont="1" applyAlignment="1">
      <alignment horizontal="right" vertical="center" wrapText="1"/>
    </xf>
    <xf numFmtId="166" fontId="4" fillId="0" borderId="0" xfId="3" applyNumberFormat="1" applyFont="1" applyBorder="1" applyAlignment="1">
      <alignment horizontal="left" vertical="top" wrapText="1"/>
    </xf>
    <xf numFmtId="166" fontId="4" fillId="4" borderId="0" xfId="3" applyNumberFormat="1" applyFont="1" applyFill="1" applyAlignment="1">
      <alignment horizontal="right" vertical="center" wrapText="1"/>
    </xf>
    <xf numFmtId="166" fontId="4" fillId="4" borderId="0" xfId="3" applyNumberFormat="1" applyFont="1" applyFill="1" applyAlignment="1">
      <alignment vertical="center" wrapText="1"/>
    </xf>
    <xf numFmtId="166" fontId="4" fillId="0" borderId="0" xfId="3" applyNumberFormat="1" applyFont="1" applyAlignment="1">
      <alignment vertical="center" wrapText="1"/>
    </xf>
    <xf numFmtId="0" fontId="4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center" vertical="center" wrapText="1"/>
    </xf>
    <xf numFmtId="9" fontId="4" fillId="4" borderId="0" xfId="3" applyFont="1" applyFill="1" applyAlignment="1">
      <alignment horizontal="right" wrapText="1"/>
    </xf>
    <xf numFmtId="9" fontId="4" fillId="0" borderId="0" xfId="3" applyFont="1" applyFill="1" applyAlignment="1">
      <alignment horizontal="right" wrapText="1"/>
    </xf>
    <xf numFmtId="9" fontId="4" fillId="0" borderId="0" xfId="3" applyFont="1" applyAlignment="1">
      <alignment horizontal="right" wrapText="1"/>
    </xf>
    <xf numFmtId="9" fontId="4" fillId="0" borderId="0" xfId="3" applyFont="1" applyAlignment="1">
      <alignment horizontal="right" vertical="center" wrapText="1"/>
    </xf>
    <xf numFmtId="166" fontId="4" fillId="0" borderId="0" xfId="3" applyNumberFormat="1" applyFont="1" applyAlignment="1">
      <alignment horizontal="left" vertical="center" wrapText="1"/>
    </xf>
    <xf numFmtId="165" fontId="4" fillId="4" borderId="0" xfId="1" applyNumberFormat="1" applyFont="1" applyFill="1" applyAlignment="1">
      <alignment horizontal="right" wrapText="1"/>
    </xf>
    <xf numFmtId="167" fontId="4" fillId="4" borderId="0" xfId="1" applyNumberFormat="1" applyFont="1" applyFill="1" applyAlignment="1">
      <alignment horizontal="right" wrapText="1"/>
    </xf>
    <xf numFmtId="43" fontId="4" fillId="4" borderId="0" xfId="1" applyFont="1" applyFill="1" applyAlignment="1">
      <alignment horizontal="right" wrapText="1"/>
    </xf>
    <xf numFmtId="9" fontId="4" fillId="0" borderId="0" xfId="3" applyFont="1" applyAlignment="1">
      <alignment vertical="center" wrapText="1"/>
    </xf>
    <xf numFmtId="41" fontId="4" fillId="0" borderId="0" xfId="2" applyFont="1" applyAlignment="1">
      <alignment horizontal="center" vertical="center" wrapText="1"/>
    </xf>
    <xf numFmtId="41" fontId="4" fillId="0" borderId="0" xfId="2" applyFont="1" applyAlignment="1">
      <alignment horizontal="left" vertical="top" wrapText="1"/>
    </xf>
    <xf numFmtId="41" fontId="4" fillId="4" borderId="0" xfId="2" applyFont="1" applyFill="1" applyAlignment="1">
      <alignment horizontal="right" wrapText="1"/>
    </xf>
    <xf numFmtId="41" fontId="4" fillId="0" borderId="0" xfId="2" applyFont="1" applyAlignment="1">
      <alignment vertical="center" wrapText="1"/>
    </xf>
    <xf numFmtId="10" fontId="4" fillId="0" borderId="0" xfId="0" applyNumberFormat="1" applyFont="1" applyAlignment="1">
      <alignment horizontal="right" vertical="top" wrapText="1"/>
    </xf>
    <xf numFmtId="9" fontId="4" fillId="0" borderId="0" xfId="3" applyFont="1" applyAlignment="1">
      <alignment horizontal="center" vertical="center" wrapText="1"/>
    </xf>
    <xf numFmtId="9" fontId="4" fillId="0" borderId="0" xfId="3" applyFont="1" applyAlignment="1">
      <alignment horizontal="left" vertical="top" wrapText="1"/>
    </xf>
    <xf numFmtId="43" fontId="4" fillId="0" borderId="0" xfId="1" applyFont="1" applyAlignment="1">
      <alignment horizontal="right" vertical="center" wrapText="1"/>
    </xf>
    <xf numFmtId="9" fontId="4" fillId="0" borderId="0" xfId="3" applyFont="1" applyBorder="1" applyAlignment="1">
      <alignment horizontal="left" vertical="top" wrapText="1"/>
    </xf>
    <xf numFmtId="9" fontId="4" fillId="0" borderId="0" xfId="3" applyFont="1" applyAlignment="1">
      <alignment horizontal="right" vertical="top" wrapText="1"/>
    </xf>
    <xf numFmtId="164" fontId="4" fillId="0" borderId="0" xfId="2" applyNumberFormat="1" applyFont="1" applyFill="1" applyAlignment="1">
      <alignment horizontal="right" wrapText="1"/>
    </xf>
    <xf numFmtId="164" fontId="4" fillId="0" borderId="0" xfId="2" applyNumberFormat="1" applyFont="1" applyAlignment="1">
      <alignment horizontal="right" wrapText="1"/>
    </xf>
    <xf numFmtId="164" fontId="4" fillId="0" borderId="0" xfId="2" applyNumberFormat="1" applyFont="1" applyAlignment="1">
      <alignment vertical="center" wrapText="1"/>
    </xf>
    <xf numFmtId="164" fontId="4" fillId="0" borderId="0" xfId="2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top" wrapText="1"/>
    </xf>
    <xf numFmtId="3" fontId="4" fillId="0" borderId="0" xfId="2" applyNumberFormat="1" applyFont="1" applyFill="1" applyAlignment="1">
      <alignment horizontal="right" wrapText="1"/>
    </xf>
    <xf numFmtId="3" fontId="4" fillId="0" borderId="0" xfId="2" applyNumberFormat="1" applyFont="1" applyAlignment="1">
      <alignment horizontal="right" wrapText="1"/>
    </xf>
    <xf numFmtId="3" fontId="4" fillId="0" borderId="0" xfId="2" applyNumberFormat="1" applyFont="1" applyAlignment="1">
      <alignment vertical="center" wrapText="1"/>
    </xf>
    <xf numFmtId="3" fontId="4" fillId="0" borderId="0" xfId="2" applyNumberFormat="1" applyFont="1" applyAlignment="1">
      <alignment horizontal="right" vertical="center" wrapText="1"/>
    </xf>
    <xf numFmtId="165" fontId="4" fillId="0" borderId="0" xfId="1" applyNumberFormat="1" applyFont="1" applyFill="1" applyAlignment="1">
      <alignment horizontal="right" wrapText="1"/>
    </xf>
    <xf numFmtId="9" fontId="4" fillId="0" borderId="0" xfId="2" applyNumberFormat="1" applyFont="1" applyAlignment="1">
      <alignment horizontal="righ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9" fontId="4" fillId="0" borderId="0" xfId="2" applyNumberFormat="1" applyFont="1" applyFill="1" applyAlignment="1">
      <alignment horizontal="right" wrapText="1"/>
    </xf>
    <xf numFmtId="9" fontId="4" fillId="0" borderId="0" xfId="2" applyNumberFormat="1" applyFont="1" applyAlignment="1">
      <alignment horizontal="right" wrapText="1"/>
    </xf>
    <xf numFmtId="3" fontId="4" fillId="0" borderId="0" xfId="0" applyNumberFormat="1" applyFont="1" applyAlignment="1">
      <alignment horizontal="right" vertical="center" wrapText="1"/>
    </xf>
    <xf numFmtId="0" fontId="4" fillId="4" borderId="0" xfId="0" applyFont="1" applyFill="1" applyAlignment="1">
      <alignment vertical="center" wrapText="1"/>
    </xf>
    <xf numFmtId="0" fontId="4" fillId="0" borderId="0" xfId="0" applyFont="1" applyAlignment="1">
      <alignment horizontal="right" wrapText="1"/>
    </xf>
    <xf numFmtId="41" fontId="4" fillId="0" borderId="0" xfId="2" applyFont="1" applyAlignment="1">
      <alignment vertical="top" wrapText="1"/>
    </xf>
    <xf numFmtId="41" fontId="4" fillId="0" borderId="0" xfId="2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1" xfId="2" applyNumberFormat="1" applyFont="1" applyFill="1" applyBorder="1" applyAlignment="1">
      <alignment horizontal="right" vertical="top" wrapText="1"/>
    </xf>
    <xf numFmtId="164" fontId="4" fillId="0" borderId="1" xfId="2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41" fontId="4" fillId="0" borderId="1" xfId="2" applyFont="1" applyBorder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2" fillId="0" borderId="0" xfId="4"/>
    <xf numFmtId="0" fontId="10" fillId="0" borderId="0" xfId="4" applyFont="1"/>
  </cellXfs>
  <cellStyles count="5">
    <cellStyle name="Hipervínculo" xfId="4" builtinId="8"/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33130</xdr:rowOff>
    </xdr:from>
    <xdr:to>
      <xdr:col>1</xdr:col>
      <xdr:colOff>0</xdr:colOff>
      <xdr:row>3</xdr:row>
      <xdr:rowOff>18220</xdr:rowOff>
    </xdr:to>
    <xdr:pic>
      <xdr:nvPicPr>
        <xdr:cNvPr id="2" name="1 Imagen" descr="Recorte de pantalla">
          <a:extLst>
            <a:ext uri="{FF2B5EF4-FFF2-40B4-BE49-F238E27FC236}">
              <a16:creationId xmlns:a16="http://schemas.microsoft.com/office/drawing/2014/main" id="{065D635D-C782-4E88-8B2A-F4D06C07CF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01" b="5176"/>
        <a:stretch/>
      </xdr:blipFill>
      <xdr:spPr>
        <a:xfrm>
          <a:off x="0" y="33130"/>
          <a:ext cx="698500" cy="5184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lsia-my.sharepoint.com/personal/iariasr_celsia_com/Documents/0.%20Relaci&#243;n%20con%20Inversionistas/2.%20Trimestral%20-%20Reporte%20Resultados/2025/3T2025/1.%20CELSIA/Kit%20Inversionistas%203T2025.xlsx" TargetMode="External"/><Relationship Id="rId1" Type="http://schemas.openxmlformats.org/officeDocument/2006/relationships/externalLinkPath" Target="Kit%20Inversionistas%203T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NAPA121\APACONTABBCN\SOCIET\Anexos\anex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\S_Reuniones\HOME\MESACON\AUXILIAR%20OPERATIVO%20DIVISAS\CONTAB%20MANUALES\Swap%20Fanalca%20revis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IONES/simesa/JUNTA/NORMAIS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is%20Documentos%201\USUARIOS\ARCHIVOS\EXCEL\Invergp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windows\TEMP\PRESU98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mdepcd1\Fvadmfid\WINDOWS\TEMP\Accionistas%20por%20Grupos%20a%20Jul%2023-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540%20Cuentas%20de%20orden%20-%20Cedula%20sumaria%20y%20prueba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CCIONES/simesa/JUNTA/LIQUIDA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ido"/>
      <sheetName val="EEFF Consolidados"/>
      <sheetName val="EEFF por seg. y cía"/>
      <sheetName val="Flujo de Efectivo"/>
      <sheetName val="Resumen Deuda 3T2025"/>
      <sheetName val="Gestión de Activos"/>
      <sheetName val="Anexos Fros"/>
      <sheetName val="Anexos Ops"/>
      <sheetName val="ESG"/>
      <sheetName val="DES activos"/>
      <sheetName val="DES Proyectos"/>
      <sheetName val="DES Ing. OR"/>
      <sheetName val="FAQs"/>
      <sheetName val="Fuentes info Col"/>
      <sheetName val="Fuentes info CA"/>
      <sheetName val="EEFF anteriores - Colgaa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"/>
      <sheetName val="IMPUESTO (2)"/>
      <sheetName val="CARTERA "/>
      <sheetName val="Moneda Extr."/>
      <sheetName val="Sdo.Empres.Grupo."/>
      <sheetName val="Fonpe"/>
      <sheetName val="Prov.Riesg.Gtos."/>
      <sheetName val="Dif.Cambio"/>
      <sheetName val="IMPUESTO"/>
      <sheetName val="Ant.y Dif."/>
      <sheetName val="SINTESIS"/>
      <sheetName val="Hoja1"/>
      <sheetName val="Indicadores"/>
      <sheetName val="IMPUESTO_(2)"/>
      <sheetName val="CARTERA_"/>
      <sheetName val="Moneda_Extr_"/>
      <sheetName val="Sdo_Empres_Grupo_"/>
      <sheetName val="Prov_Riesg_Gtos_"/>
      <sheetName val="Dif_Cambio"/>
      <sheetName val="Ant_y_Dif_"/>
      <sheetName val="Listas"/>
      <sheetName val="JUNIO MICOL Pago"/>
      <sheetName val="Precios (2)"/>
      <sheetName val="Precios NE"/>
      <sheetName val="Factura"/>
      <sheetName val="Precios"/>
      <sheetName val="Toma de Relectura Sin Soporte F"/>
      <sheetName val="Multiservicios MI-MS"/>
      <sheetName val="Multiservicios NS"/>
      <sheetName val="Ctos del Plan 2019"/>
      <sheetName val="Imputación 2019"/>
      <sheetName val="Lista Cheque facturacion"/>
      <sheetName val="Prom Dia"/>
      <sheetName val="Act x OS"/>
      <sheetName val="A3"/>
      <sheetName val="Plan1"/>
      <sheetName val="Intragrupo MIN"/>
      <sheetName val="Prefactura Montaje "/>
      <sheetName val="COP 10% Equipos EM DAP"/>
      <sheetName val="USD 10% Equipos EM DAP"/>
      <sheetName val="COP 20% Scada ING DET"/>
      <sheetName val="USD 20% Scada ING DET"/>
      <sheetName val="COP 5% Equipos EM Inicio Mont"/>
      <sheetName val="USD 5% Equipos EM Inicio Mont"/>
      <sheetName val="Resumen"/>
      <sheetName val="2019 10 Acta 8 EEM"/>
      <sheetName val="2019 10 Acta 1 EEM Mon"/>
      <sheetName val="HE"/>
      <sheetName val="Ejecutado (Monedas)"/>
      <sheetName val="2018 10 Acta 3"/>
      <sheetName val="2018 09 Acta 2"/>
      <sheetName val="2018 06 Acta 1"/>
      <sheetName val="Equipos"/>
      <sheetName val="Pre-factura Sum"/>
      <sheetName val="Pre-factura OC y Mon"/>
      <sheetName val="2019 11 Acta 08"/>
      <sheetName val="Acta Parcial No.13 (OC-MEM)"/>
      <sheetName val="costo elementos n1"/>
      <sheetName val="IMPUESTO_(2)1"/>
      <sheetName val="CARTERA_1"/>
      <sheetName val="Moneda_Extr_1"/>
      <sheetName val="Sdo_Empres_Grupo_1"/>
      <sheetName val="Prov_Riesg_Gtos_1"/>
      <sheetName val="Dif_Cambio1"/>
      <sheetName val="Ant_y_Dif_1"/>
      <sheetName val="CONSOLIDADO"/>
      <sheetName val="DATOS"/>
      <sheetName val="GRAFICOS"/>
      <sheetName val="ListadoHitos"/>
      <sheetName val="Cronograma Presupuesto"/>
      <sheetName val="ESRI_MAPINFO_SHEET"/>
      <sheetName val="Leyenda"/>
      <sheetName val="Datos Semanales"/>
      <sheetName val="Datos Mensuales"/>
      <sheetName val="BASE ACUM"/>
      <sheetName val="PTO original"/>
      <sheetName val="Intragrupo_MIN"/>
      <sheetName val="Datos_Semanales"/>
      <sheetName val="Datos_Mensuales"/>
      <sheetName val="BASE_ACUM"/>
      <sheetName val="PTO_original"/>
      <sheetName val="Intragrupo_MIN1"/>
      <sheetName val="Datos_Semanales1"/>
      <sheetName val="Datos_Mensuales1"/>
      <sheetName val="BASE_ACUM1"/>
      <sheetName val="PTO_original1"/>
      <sheetName val="IMPUESTO_(2)2"/>
      <sheetName val="CARTERA_2"/>
      <sheetName val="Moneda_Extr_2"/>
      <sheetName val="Sdo_Empres_Grupo_2"/>
      <sheetName val="Prov_Riesg_Gtos_2"/>
      <sheetName val="Dif_Cambio2"/>
      <sheetName val="Ant_y_Dif_2"/>
      <sheetName val="Intragrupo_MIN2"/>
      <sheetName val="Datos_Semanales2"/>
      <sheetName val="Datos_Mensuales2"/>
      <sheetName val="BASE_ACUM2"/>
      <sheetName val="PTO_original2"/>
      <sheetName val="IMPUESTO_(2)3"/>
      <sheetName val="CARTERA_3"/>
      <sheetName val="Moneda_Extr_3"/>
      <sheetName val="Sdo_Empres_Grupo_3"/>
      <sheetName val="Prov_Riesg_Gtos_3"/>
      <sheetName val="Dif_Cambio3"/>
      <sheetName val="Ant_y_Dif_3"/>
      <sheetName val="Intragrupo_MIN3"/>
      <sheetName val="Datos_Semanales3"/>
      <sheetName val="Datos_Mensuales3"/>
      <sheetName val="BASE_ACUM3"/>
      <sheetName val="PTO_original3"/>
      <sheetName val="IMPUESTO_(2)4"/>
      <sheetName val="CARTERA_4"/>
      <sheetName val="Moneda_Extr_4"/>
      <sheetName val="Sdo_Empres_Grupo_4"/>
      <sheetName val="Prov_Riesg_Gtos_4"/>
      <sheetName val="Dif_Cambio4"/>
      <sheetName val="Ant_y_Dif_4"/>
      <sheetName val="Intragrupo_MIN4"/>
      <sheetName val="Datos_Semanales4"/>
      <sheetName val="Datos_Mensuales4"/>
      <sheetName val="BASE_ACUM4"/>
      <sheetName val="PTO_original4"/>
      <sheetName val="gp"/>
      <sheetName val="JUNIO_MICOL_Pago"/>
      <sheetName val="Precios_(2)"/>
      <sheetName val="Precios_NE"/>
      <sheetName val="Toma_de_Relectura_Sin_Soporte_F"/>
      <sheetName val="Multiservicios_MI-MS"/>
      <sheetName val="Multiservicios_NS"/>
      <sheetName val="Ctos_del_Plan_2019"/>
      <sheetName val="Imputación_2019"/>
      <sheetName val="Lista_Cheque_facturacion"/>
      <sheetName val="Prom_Dia"/>
      <sheetName val="Act_x_OS"/>
      <sheetName val="Prefactura_Montaje_"/>
      <sheetName val="COP_10%_Equipos_EM_DAP"/>
      <sheetName val="USD_10%_Equipos_EM_DAP"/>
      <sheetName val="COP_20%_Scada_ING_DET"/>
      <sheetName val="USD_20%_Scada_ING_DET"/>
      <sheetName val="COP_5%_Equipos_EM_Inicio_Mont"/>
      <sheetName val="USD_5%_Equipos_EM_Inicio_Mont"/>
      <sheetName val="2019_10_Acta_8_EEM"/>
      <sheetName val="2019_10_Acta_1_EEM_Mon"/>
      <sheetName val="Ejecutado_(Monedas)"/>
      <sheetName val="2018_10_Acta_3"/>
      <sheetName val="2018_09_Acta_2"/>
      <sheetName val="2018_06_Acta_1"/>
      <sheetName val="Pre-factura_Sum"/>
      <sheetName val="Pre-factura_OC_y_Mon"/>
      <sheetName val="2019_11_Acta_08"/>
      <sheetName val="Acta_Parcial_No_13_(OC-MEM)"/>
    </sheetNames>
    <sheetDataSet>
      <sheetData sheetId="0" refreshError="1">
        <row r="12">
          <cell r="D12" t="str">
            <v>Ajuste diferencias de cambio operaciones con Argentina (Vto. 2000)</v>
          </cell>
        </row>
        <row r="13">
          <cell r="B13">
            <v>550</v>
          </cell>
          <cell r="D13" t="str">
            <v>GASTOS FINANCIEROS</v>
          </cell>
          <cell r="F13" t="str">
            <v>DEUDA FINANCIERA L/P ( Caixa )</v>
          </cell>
          <cell r="G13">
            <v>275</v>
          </cell>
        </row>
        <row r="14">
          <cell r="F14" t="str">
            <v>DEUDA FINANCIERA L/P ( R.I.F. )</v>
          </cell>
          <cell r="G14">
            <v>275</v>
          </cell>
        </row>
        <row r="16">
          <cell r="D16" t="str">
            <v>Ajuste diferencias de cambio operaciones con Colombia, Argentina, Brasil (Vto. 2005)</v>
          </cell>
        </row>
        <row r="17">
          <cell r="B17">
            <v>3307.4</v>
          </cell>
          <cell r="D17" t="str">
            <v>GASTOS FINANCIEROS</v>
          </cell>
          <cell r="F17" t="str">
            <v>DEUDA FINANCIERA L/P ( Caixa )</v>
          </cell>
          <cell r="G17">
            <v>3307.4</v>
          </cell>
        </row>
        <row r="18">
          <cell r="D18" t="str">
            <v>Argentina</v>
          </cell>
          <cell r="E18">
            <v>273.39999999999998</v>
          </cell>
        </row>
        <row r="19">
          <cell r="D19" t="str">
            <v>Brasil</v>
          </cell>
          <cell r="E19">
            <v>1911</v>
          </cell>
        </row>
        <row r="20">
          <cell r="D20" t="str">
            <v>Colombia</v>
          </cell>
          <cell r="E20">
            <v>1100.5</v>
          </cell>
        </row>
        <row r="21">
          <cell r="D21" t="str">
            <v>Resto</v>
          </cell>
          <cell r="E21">
            <v>22.5</v>
          </cell>
        </row>
        <row r="23">
          <cell r="D23" t="str">
            <v>Ajuste diferencias de cambio operaciones con México (Vto. 2000)</v>
          </cell>
        </row>
        <row r="24">
          <cell r="B24">
            <v>280.60000000000002</v>
          </cell>
          <cell r="D24" t="str">
            <v>GASTOS FINANCIEROS</v>
          </cell>
          <cell r="F24" t="str">
            <v>DEUDA FINANCIERA L/P ( BBV )</v>
          </cell>
          <cell r="G24">
            <v>280.60000000000002</v>
          </cell>
        </row>
        <row r="26">
          <cell r="D26" t="str">
            <v>Ajuste créditos formalizados en descubierto</v>
          </cell>
        </row>
        <row r="27">
          <cell r="B27">
            <v>32000</v>
          </cell>
          <cell r="D27" t="str">
            <v>TESORERÍA</v>
          </cell>
          <cell r="F27" t="str">
            <v>DEUDA FINANCIERA LARGO PLAZO</v>
          </cell>
          <cell r="G27">
            <v>32000</v>
          </cell>
        </row>
        <row r="29">
          <cell r="D29" t="str">
            <v xml:space="preserve">Ajuste ingresos por instalaciones financiadas </v>
          </cell>
        </row>
        <row r="30">
          <cell r="B30">
            <v>1153.672</v>
          </cell>
          <cell r="D30" t="str">
            <v>DEUDORES</v>
          </cell>
          <cell r="F30" t="str">
            <v>OTRAS VENTAS</v>
          </cell>
          <cell r="G30">
            <v>1153.672</v>
          </cell>
        </row>
      </sheetData>
      <sheetData sheetId="1" refreshError="1"/>
      <sheetData sheetId="2" refreshError="1"/>
      <sheetData sheetId="3" refreshError="1"/>
      <sheetData sheetId="4" refreshError="1">
        <row r="6">
          <cell r="A6" t="str">
            <v xml:space="preserve"> AG. EN. HOSPITAL GERMANS TRIAS I PUJOL</v>
          </cell>
        </row>
        <row r="7">
          <cell r="A7" t="str">
            <v xml:space="preserve"> AG. EN.C.S.U. BELLVITGE A.I.E.</v>
          </cell>
        </row>
        <row r="8">
          <cell r="A8" t="str">
            <v xml:space="preserve"> AG.EN.HOSP. ARNAU DE VILANOVA, A.I.E.</v>
          </cell>
        </row>
        <row r="9">
          <cell r="A9" t="str">
            <v xml:space="preserve"> AG.EN.HOSP. CIUT. SANIT. VALL D'HEBRON, A.I.E.</v>
          </cell>
        </row>
        <row r="10">
          <cell r="A10" t="str">
            <v xml:space="preserve"> AG.EN.HOSP. GENERAL GRANOLLERS, A.I.E.</v>
          </cell>
        </row>
        <row r="11">
          <cell r="A11" t="str">
            <v xml:space="preserve"> AG.EN.HOSP. JOAN XXIII, A.I.E.</v>
          </cell>
        </row>
        <row r="12">
          <cell r="A12" t="str">
            <v xml:space="preserve"> AG.EN.HOSP. JOSEP TRUETA, A.I.E.</v>
          </cell>
        </row>
        <row r="13">
          <cell r="A13" t="str">
            <v xml:space="preserve"> AG.EN.HOSP. RESIDENCIA SANT CAMIL, A.I.E.</v>
          </cell>
        </row>
        <row r="14">
          <cell r="A14" t="str">
            <v xml:space="preserve"> CEG RIO, S.A. (RIOGAS)</v>
          </cell>
        </row>
        <row r="15">
          <cell r="A15" t="str">
            <v xml:space="preserve"> CÍA. AUXILIAR DE INDUSTRIAS VARIAS, S.A.</v>
          </cell>
        </row>
        <row r="16">
          <cell r="A16" t="str">
            <v xml:space="preserve"> COMPANHIA DISTRIB. DE GAS DO RIO DE JANEIRO </v>
          </cell>
        </row>
        <row r="17">
          <cell r="A17" t="str">
            <v xml:space="preserve"> COMPAÑÍA ESPAÑOLA DE GAS, S.A.</v>
          </cell>
        </row>
        <row r="18">
          <cell r="A18" t="str">
            <v xml:space="preserve"> DESARROLLO DEL CABLE S.A.</v>
          </cell>
        </row>
        <row r="19">
          <cell r="A19" t="str">
            <v xml:space="preserve"> ENAGAS</v>
          </cell>
        </row>
        <row r="20">
          <cell r="A20" t="str">
            <v xml:space="preserve"> EQUIPOS Y SERVICIOS, S.A.</v>
          </cell>
        </row>
        <row r="21">
          <cell r="A21" t="str">
            <v xml:space="preserve"> FUNDACIÓ CATALANA DE GAS</v>
          </cell>
        </row>
        <row r="22">
          <cell r="A22" t="str">
            <v xml:space="preserve"> GAS ANDALUCÍA, S.A.</v>
          </cell>
        </row>
        <row r="23">
          <cell r="A23" t="str">
            <v xml:space="preserve"> GAS CASTILLA LA MANCHA, S.A.</v>
          </cell>
        </row>
        <row r="24">
          <cell r="A24" t="str">
            <v xml:space="preserve"> GAS EUSKADI, S.A.</v>
          </cell>
        </row>
        <row r="25">
          <cell r="A25" t="str">
            <v xml:space="preserve"> GAS GALICIA, SDG, S.A.</v>
          </cell>
        </row>
        <row r="26">
          <cell r="A26" t="str">
            <v xml:space="preserve"> GAS NATURAL APROVISIONAMIENTOS,  S.A.</v>
          </cell>
        </row>
        <row r="27">
          <cell r="A27" t="str">
            <v xml:space="preserve"> GAS NATURAL BAN, S.A.</v>
          </cell>
        </row>
        <row r="28">
          <cell r="A28" t="str">
            <v xml:space="preserve"> GAS NATURAL CANTABRIA SDG S.A.</v>
          </cell>
        </row>
        <row r="29">
          <cell r="A29" t="str">
            <v xml:space="preserve"> GAS NATURAL CASTILLA-LEÓN, S.A.</v>
          </cell>
        </row>
        <row r="30">
          <cell r="A30" t="str">
            <v xml:space="preserve"> GAS NATURAL COLOMBIA, S.A.</v>
          </cell>
        </row>
        <row r="31">
          <cell r="A31" t="str">
            <v xml:space="preserve"> GAS NATURAL COMERCIALIZADORA S.A.</v>
          </cell>
        </row>
        <row r="32">
          <cell r="A32" t="str">
            <v xml:space="preserve"> GAS NATURAL ELECTRICIDAD SDG S.A.</v>
          </cell>
        </row>
        <row r="33">
          <cell r="A33" t="str">
            <v xml:space="preserve"> GAS NATURAL EXTREMADURA, S.A.</v>
          </cell>
        </row>
        <row r="34">
          <cell r="A34" t="str">
            <v xml:space="preserve"> GAS NATURAL FINANCE B.V.</v>
          </cell>
        </row>
        <row r="35">
          <cell r="A35" t="str">
            <v xml:space="preserve"> GAS NATURAL INFORMÁTICA, S.A.</v>
          </cell>
        </row>
        <row r="36">
          <cell r="A36" t="str">
            <v xml:space="preserve"> GAS NATURAL INTERNACIONAL SDG, S.A.</v>
          </cell>
        </row>
        <row r="37">
          <cell r="A37" t="str">
            <v xml:space="preserve"> GAS NATURAL LA CORUÑA, S.A.</v>
          </cell>
        </row>
        <row r="38">
          <cell r="A38" t="str">
            <v xml:space="preserve"> GAS NATURAL LATINOAMERICANA, S.A.</v>
          </cell>
        </row>
        <row r="39">
          <cell r="A39" t="str">
            <v xml:space="preserve"> GAS NATURAL MEXICO, S.A. DE C.V.</v>
          </cell>
        </row>
        <row r="40">
          <cell r="A40" t="str">
            <v xml:space="preserve"> GAS NATURAL MURCIA SDG S.A.</v>
          </cell>
        </row>
        <row r="41">
          <cell r="A41" t="str">
            <v xml:space="preserve"> GAS NATURAL S.A. ESP.</v>
          </cell>
        </row>
        <row r="42">
          <cell r="A42" t="str">
            <v xml:space="preserve"> GAS NATUREL GESTION</v>
          </cell>
        </row>
        <row r="43">
          <cell r="A43" t="str">
            <v xml:space="preserve"> GAS NATURAL SERVICIOS SDG, S.A.</v>
          </cell>
        </row>
        <row r="44">
          <cell r="A44" t="str">
            <v xml:space="preserve"> GAS NAVARRA, S.A.</v>
          </cell>
        </row>
        <row r="45">
          <cell r="A45" t="str">
            <v xml:space="preserve"> GAS RIOJA, S.A.</v>
          </cell>
        </row>
        <row r="46">
          <cell r="A46" t="str">
            <v xml:space="preserve"> GASODUCTO AL-ANDALUS,S.A.</v>
          </cell>
        </row>
        <row r="47">
          <cell r="A47" t="str">
            <v xml:space="preserve"> GASODUCTO EXTREMADURA,S.A.</v>
          </cell>
        </row>
        <row r="48">
          <cell r="A48" t="str">
            <v xml:space="preserve"> GASORIENTE S.A. E.S.P.</v>
          </cell>
        </row>
        <row r="49">
          <cell r="A49" t="str">
            <v xml:space="preserve"> HOLDING GAS NATURAL, S.A.</v>
          </cell>
        </row>
        <row r="50">
          <cell r="A50" t="str">
            <v xml:space="preserve"> IBERLINK IBÉRICA, S.A.</v>
          </cell>
        </row>
        <row r="51">
          <cell r="A51" t="str">
            <v xml:space="preserve"> INVERGAS</v>
          </cell>
        </row>
        <row r="52">
          <cell r="A52" t="str">
            <v xml:space="preserve"> KROMSCHROEDER, S.A.</v>
          </cell>
        </row>
        <row r="53">
          <cell r="A53" t="str">
            <v xml:space="preserve"> LA ENERGÍA, S.A.</v>
          </cell>
        </row>
        <row r="54">
          <cell r="A54" t="str">
            <v xml:space="preserve"> LA PROPAGADORA DEL GAS, S.A.</v>
          </cell>
        </row>
        <row r="55">
          <cell r="A55" t="str">
            <v xml:space="preserve"> METRAGAZ</v>
          </cell>
        </row>
        <row r="56">
          <cell r="A56" t="str">
            <v xml:space="preserve"> SAGANE</v>
          </cell>
        </row>
        <row r="57">
          <cell r="A57" t="str">
            <v xml:space="preserve"> SERVICONFORT ARGENTINA, S.A.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>
        <row r="6">
          <cell r="A6" t="str">
            <v xml:space="preserve"> AG. EN. HOSPITAL GERMANS TRIAS I PUJOL</v>
          </cell>
        </row>
      </sheetData>
      <sheetData sheetId="17"/>
      <sheetData sheetId="18"/>
      <sheetData sheetId="19"/>
      <sheetData sheetId="20" refreshError="1"/>
      <sheetData sheetId="21">
        <row r="6">
          <cell r="A6">
            <v>0</v>
          </cell>
        </row>
      </sheetData>
      <sheetData sheetId="22"/>
      <sheetData sheetId="23"/>
      <sheetData sheetId="24">
        <row r="6">
          <cell r="A6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6">
          <cell r="A6">
            <v>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6">
          <cell r="A6">
            <v>0</v>
          </cell>
        </row>
      </sheetData>
      <sheetData sheetId="56"/>
      <sheetData sheetId="57" refreshError="1"/>
      <sheetData sheetId="58"/>
      <sheetData sheetId="59"/>
      <sheetData sheetId="60"/>
      <sheetData sheetId="61">
        <row r="6">
          <cell r="A6" t="str">
            <v xml:space="preserve"> AG. EN. HOSPITAL GERMANS TRIAS I PUJOL</v>
          </cell>
        </row>
      </sheetData>
      <sheetData sheetId="62"/>
      <sheetData sheetId="63"/>
      <sheetData sheetId="64"/>
      <sheetData sheetId="65">
        <row r="12">
          <cell r="B12"/>
        </row>
      </sheetData>
      <sheetData sheetId="66">
        <row r="6">
          <cell r="A6" t="str">
            <v>2020Febrero</v>
          </cell>
        </row>
      </sheetData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6">
          <cell r="A6" t="str">
            <v xml:space="preserve"> AG. EN. HOSPITAL GERMANS TRIAS I PUJOL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6">
          <cell r="A6" t="str">
            <v xml:space="preserve"> AG. EN. HOSPITAL GERMANS TRIAS I PUJOL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6">
          <cell r="A6" t="str">
            <v xml:space="preserve"> AG. EN. HOSPITAL GERMANS TRIAS I PUJOL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6">
          <cell r="A6">
            <v>0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>
        <row r="6">
          <cell r="A6">
            <v>0</v>
          </cell>
        </row>
      </sheetData>
      <sheetData sheetId="1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oración"/>
      <sheetName val="Libor"/>
      <sheetName val="DTF"/>
      <sheetName val="Hoja1"/>
      <sheetName val="COMPENSACIONES"/>
      <sheetName val="Hoja2"/>
      <sheetName val="ACUMULADOS"/>
      <sheetName val="1. Presentación"/>
      <sheetName val="110000. Portada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menteras"/>
      <sheetName val="0tras"/>
      <sheetName val="Vr.-ARGOS"/>
      <sheetName val="Vr.-CARIBE"/>
      <sheetName val="Vr.-CAIRO"/>
      <sheetName val="Vr.-NARE"/>
      <sheetName val="Vr.-VALLE"/>
      <sheetName val="Vr.-COLCLINKER"/>
      <sheetName val="Vr.-RIOCLARO"/>
      <sheetName val="Vr.-TOLCEMENTO"/>
      <sheetName val="TOTAL GRUPO"/>
      <sheetName val="INVERGPO"/>
      <sheetName val="A JUNIO2000"/>
      <sheetName val="septmbre00"/>
      <sheetName val="DICIEMBRE"/>
      <sheetName val="MARZO-01"/>
      <sheetName val="Junio-01"/>
      <sheetName val="SEP-01"/>
      <sheetName val="DIC-01"/>
      <sheetName val="Mar-02-Actualizar sobre este"/>
      <sheetName val="Jun-02-no actualizar"/>
      <sheetName val="Agosto"/>
      <sheetName val="SEPT. 30.02"/>
      <sheetName val="Ener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AF7">
            <v>540958434.21695995</v>
          </cell>
        </row>
        <row r="8">
          <cell r="AF8">
            <v>241799904.07949999</v>
          </cell>
        </row>
        <row r="9">
          <cell r="AF9">
            <v>225743747.66940001</v>
          </cell>
        </row>
        <row r="10">
          <cell r="AF10">
            <v>203089101.99944001</v>
          </cell>
        </row>
        <row r="11">
          <cell r="AF11">
            <v>186070040.62151998</v>
          </cell>
        </row>
        <row r="24">
          <cell r="B24" t="str">
            <v xml:space="preserve">TOLCEMENTO </v>
          </cell>
          <cell r="F24">
            <v>28483612</v>
          </cell>
          <cell r="G24">
            <v>40843015974</v>
          </cell>
          <cell r="H24">
            <v>71.210000236253222</v>
          </cell>
          <cell r="O24">
            <v>4003686</v>
          </cell>
          <cell r="P24">
            <v>1434940000</v>
          </cell>
          <cell r="Q24">
            <v>10.009351377412518</v>
          </cell>
          <cell r="AA24">
            <v>32487298</v>
          </cell>
          <cell r="AB24">
            <v>42277955974</v>
          </cell>
          <cell r="AC24">
            <v>81.219351613665737</v>
          </cell>
          <cell r="AD24">
            <v>39999455</v>
          </cell>
          <cell r="AE24">
            <v>2547.0800000014042</v>
          </cell>
          <cell r="AF24">
            <v>82747746.989885613</v>
          </cell>
        </row>
        <row r="25">
          <cell r="B25" t="str">
            <v>CORPORACIÓN DE CEMENTO ANDINO S.A.</v>
          </cell>
          <cell r="F25">
            <v>33423008</v>
          </cell>
          <cell r="G25">
            <v>41533003144</v>
          </cell>
          <cell r="H25">
            <v>80</v>
          </cell>
          <cell r="AA25">
            <v>33423008</v>
          </cell>
          <cell r="AB25">
            <v>41533003144</v>
          </cell>
          <cell r="AC25">
            <v>80</v>
          </cell>
          <cell r="AD25">
            <v>41778760</v>
          </cell>
          <cell r="AE25">
            <v>2186.3829001676922</v>
          </cell>
          <cell r="AF25">
            <v>73075493.163367987</v>
          </cell>
        </row>
        <row r="26">
          <cell r="B26" t="str">
            <v>VALLE CEMENT INVESTMENT</v>
          </cell>
          <cell r="O26">
            <v>1</v>
          </cell>
          <cell r="P26">
            <v>43636630000</v>
          </cell>
          <cell r="Q26">
            <v>100</v>
          </cell>
          <cell r="AA26">
            <v>1</v>
          </cell>
          <cell r="AB26">
            <v>43636630000</v>
          </cell>
          <cell r="AC26">
            <v>100</v>
          </cell>
          <cell r="AD26">
            <v>1</v>
          </cell>
          <cell r="AE26">
            <v>66223912</v>
          </cell>
          <cell r="AF26">
            <v>66223912</v>
          </cell>
        </row>
        <row r="27">
          <cell r="B27" t="str">
            <v>BANCOLOMBIA S.A.</v>
          </cell>
          <cell r="C27">
            <v>24375687</v>
          </cell>
          <cell r="D27">
            <v>7433119936</v>
          </cell>
          <cell r="E27">
            <v>7.1894310820651537</v>
          </cell>
          <cell r="L27">
            <v>752657</v>
          </cell>
          <cell r="M27">
            <v>3401144920</v>
          </cell>
          <cell r="N27">
            <v>0.22199069219808709</v>
          </cell>
          <cell r="O27">
            <v>29658125</v>
          </cell>
          <cell r="P27">
            <v>32736470000</v>
          </cell>
          <cell r="Q27">
            <v>8.7474476395587786</v>
          </cell>
          <cell r="AA27">
            <v>54786469</v>
          </cell>
          <cell r="AB27">
            <v>43570734856</v>
          </cell>
          <cell r="AC27">
            <v>16.158869413822018</v>
          </cell>
          <cell r="AD27">
            <v>339048900</v>
          </cell>
          <cell r="AE27">
            <v>1057.42</v>
          </cell>
          <cell r="AF27">
            <v>57932308.04998</v>
          </cell>
        </row>
        <row r="28">
          <cell r="B28" t="str">
            <v>C O N A V I</v>
          </cell>
          <cell r="C28">
            <v>305333930</v>
          </cell>
          <cell r="D28">
            <v>479649994</v>
          </cell>
          <cell r="E28">
            <v>7.5418959326300925</v>
          </cell>
          <cell r="I28">
            <v>210117338</v>
          </cell>
          <cell r="J28">
            <v>31793089535</v>
          </cell>
          <cell r="K28">
            <v>5.1900000004495492</v>
          </cell>
          <cell r="AA28">
            <v>515451268</v>
          </cell>
          <cell r="AB28">
            <v>32272739529</v>
          </cell>
          <cell r="AC28">
            <v>12.731895933079642</v>
          </cell>
          <cell r="AD28">
            <v>4048503622</v>
          </cell>
          <cell r="AE28">
            <v>100</v>
          </cell>
          <cell r="AF28">
            <v>51545126.799999997</v>
          </cell>
        </row>
        <row r="29">
          <cell r="B29" t="str">
            <v>CIA. NACIONAL DE CHOCOLATES S.A.</v>
          </cell>
          <cell r="C29">
            <v>3198802</v>
          </cell>
          <cell r="D29">
            <v>2880329910</v>
          </cell>
          <cell r="E29">
            <v>3.6912681898527393</v>
          </cell>
          <cell r="I29">
            <v>289263</v>
          </cell>
          <cell r="J29">
            <v>468255551</v>
          </cell>
          <cell r="K29">
            <v>0.33379599937769605</v>
          </cell>
          <cell r="L29">
            <v>710202</v>
          </cell>
          <cell r="M29">
            <v>4758353400</v>
          </cell>
          <cell r="N29">
            <v>0.81953995619916298</v>
          </cell>
          <cell r="O29">
            <v>1851296</v>
          </cell>
          <cell r="P29">
            <v>1773730000</v>
          </cell>
          <cell r="Q29">
            <v>2.1363091666197582</v>
          </cell>
          <cell r="AA29">
            <v>6049563</v>
          </cell>
          <cell r="AB29">
            <v>9880668861</v>
          </cell>
          <cell r="AC29">
            <v>6.9809133120493563</v>
          </cell>
          <cell r="AD29">
            <v>86658618</v>
          </cell>
          <cell r="AE29">
            <v>7063.02</v>
          </cell>
          <cell r="AF29">
            <v>42728184.460260004</v>
          </cell>
        </row>
        <row r="30">
          <cell r="B30" t="str">
            <v>CEMENTOS PAZ DEL RIO S.A.</v>
          </cell>
          <cell r="C30">
            <v>24124594</v>
          </cell>
          <cell r="D30">
            <v>18565624578</v>
          </cell>
          <cell r="E30">
            <v>20.103828333333336</v>
          </cell>
          <cell r="F30">
            <v>218564</v>
          </cell>
          <cell r="G30">
            <v>44961296</v>
          </cell>
          <cell r="H30">
            <v>0.18213666666666667</v>
          </cell>
          <cell r="I30">
            <v>2985397</v>
          </cell>
          <cell r="J30">
            <v>1860367965</v>
          </cell>
          <cell r="K30">
            <v>2.4878308333333337</v>
          </cell>
          <cell r="L30">
            <v>2909476</v>
          </cell>
          <cell r="M30">
            <v>1630130277</v>
          </cell>
          <cell r="N30">
            <v>2.4245633333333334</v>
          </cell>
          <cell r="O30">
            <v>1320993</v>
          </cell>
          <cell r="P30">
            <v>2132920000</v>
          </cell>
          <cell r="Q30">
            <v>1.1008275000000001</v>
          </cell>
          <cell r="R30">
            <v>3000000</v>
          </cell>
          <cell r="T30">
            <v>2.5</v>
          </cell>
          <cell r="U30">
            <v>5137782</v>
          </cell>
          <cell r="V30">
            <v>1121118400</v>
          </cell>
          <cell r="W30">
            <v>4.281485</v>
          </cell>
          <cell r="AA30">
            <v>39696806</v>
          </cell>
          <cell r="AB30">
            <v>25355122516</v>
          </cell>
          <cell r="AC30">
            <v>33.080671666666674</v>
          </cell>
          <cell r="AD30">
            <v>120000000</v>
          </cell>
          <cell r="AE30">
            <v>839.48</v>
          </cell>
          <cell r="AF30">
            <v>33324674.700880002</v>
          </cell>
        </row>
        <row r="31">
          <cell r="B31" t="str">
            <v>COLCARIBE HOLDING</v>
          </cell>
          <cell r="F31">
            <v>85000</v>
          </cell>
          <cell r="G31">
            <v>72963466168</v>
          </cell>
          <cell r="H31">
            <v>29.310344827586203</v>
          </cell>
          <cell r="R31">
            <v>75000</v>
          </cell>
          <cell r="S31">
            <v>7780750000</v>
          </cell>
          <cell r="T31">
            <v>25.862068965517242</v>
          </cell>
          <cell r="AA31">
            <v>160000</v>
          </cell>
          <cell r="AB31">
            <v>80744216168</v>
          </cell>
          <cell r="AC31">
            <v>55.172413793103445</v>
          </cell>
          <cell r="AD31">
            <v>290000</v>
          </cell>
          <cell r="AE31">
            <v>181479.67095294117</v>
          </cell>
          <cell r="AF31">
            <v>29036747.352470588</v>
          </cell>
        </row>
        <row r="32">
          <cell r="B32" t="str">
            <v>CIA. COMERCIAL. FABRICATO y TEJICONDOR</v>
          </cell>
          <cell r="C32">
            <v>963662</v>
          </cell>
          <cell r="E32">
            <v>13.217396409011226</v>
          </cell>
          <cell r="O32">
            <v>1029659</v>
          </cell>
          <cell r="Q32">
            <v>14.122598140329378</v>
          </cell>
          <cell r="AA32">
            <v>1993321</v>
          </cell>
          <cell r="AB32">
            <v>0</v>
          </cell>
          <cell r="AC32">
            <v>27.339994549340602</v>
          </cell>
          <cell r="AD32">
            <v>7290861</v>
          </cell>
          <cell r="AE32">
            <v>13622.23</v>
          </cell>
          <cell r="AF32">
            <v>27153477.125829998</v>
          </cell>
        </row>
        <row r="33">
          <cell r="B33" t="str">
            <v>C.I. FABRICATO y TEJICONDOR</v>
          </cell>
          <cell r="C33">
            <v>963663</v>
          </cell>
          <cell r="E33">
            <v>13.675742881621023</v>
          </cell>
          <cell r="O33">
            <v>1029661</v>
          </cell>
          <cell r="Q33">
            <v>14.612347979773826</v>
          </cell>
          <cell r="AA33">
            <v>1993324</v>
          </cell>
          <cell r="AB33">
            <v>0</v>
          </cell>
          <cell r="AC33">
            <v>28.288090861394849</v>
          </cell>
          <cell r="AD33">
            <v>7046513</v>
          </cell>
          <cell r="AE33">
            <v>13164.59</v>
          </cell>
          <cell r="AF33">
            <v>26241293.197159998</v>
          </cell>
        </row>
        <row r="34">
          <cell r="B34" t="str">
            <v>CARBONES DEL CARIBE S.A.</v>
          </cell>
          <cell r="C34">
            <v>260000</v>
          </cell>
          <cell r="D34">
            <v>32613768972</v>
          </cell>
          <cell r="E34">
            <v>3.4666666666666663</v>
          </cell>
          <cell r="F34">
            <v>3670000</v>
          </cell>
          <cell r="G34">
            <v>21864849123</v>
          </cell>
          <cell r="H34">
            <v>48.933333333333337</v>
          </cell>
          <cell r="I34">
            <v>325000</v>
          </cell>
          <cell r="J34">
            <v>3549836130</v>
          </cell>
          <cell r="K34">
            <v>4.3333333333333339</v>
          </cell>
          <cell r="L34">
            <v>28887</v>
          </cell>
          <cell r="M34">
            <v>331908587</v>
          </cell>
          <cell r="N34">
            <v>0.38516</v>
          </cell>
          <cell r="O34">
            <v>258580</v>
          </cell>
          <cell r="P34">
            <v>4614990000</v>
          </cell>
          <cell r="Q34">
            <v>3.4477333333333333</v>
          </cell>
          <cell r="X34">
            <v>0</v>
          </cell>
          <cell r="AA34">
            <v>4542467</v>
          </cell>
          <cell r="AB34">
            <v>62975352812</v>
          </cell>
          <cell r="AC34">
            <v>60.566226666666672</v>
          </cell>
          <cell r="AD34">
            <v>7500000</v>
          </cell>
          <cell r="AE34">
            <v>4989.3</v>
          </cell>
          <cell r="AF34">
            <v>22663730.603100002</v>
          </cell>
        </row>
        <row r="35">
          <cell r="B35" t="str">
            <v>CARTON DE COLOMBIA S.A.</v>
          </cell>
          <cell r="I35">
            <v>1279159</v>
          </cell>
          <cell r="J35">
            <v>1738991498</v>
          </cell>
          <cell r="K35">
            <v>1.1683509486547461</v>
          </cell>
          <cell r="O35">
            <v>2380225</v>
          </cell>
          <cell r="P35">
            <v>3043010000</v>
          </cell>
          <cell r="Q35">
            <v>2.174036329152</v>
          </cell>
          <cell r="AA35">
            <v>3659384</v>
          </cell>
          <cell r="AB35">
            <v>4782001498</v>
          </cell>
          <cell r="AC35">
            <v>3.342387277806746</v>
          </cell>
          <cell r="AD35">
            <v>109484141</v>
          </cell>
          <cell r="AE35">
            <v>5310.02</v>
          </cell>
          <cell r="AF35">
            <v>19431402.227680001</v>
          </cell>
        </row>
        <row r="36">
          <cell r="B36" t="str">
            <v>LA CEMENTO NACIONAL C.A. (ECUADOR)</v>
          </cell>
          <cell r="C36">
            <v>24105</v>
          </cell>
          <cell r="D36">
            <v>6437167036</v>
          </cell>
          <cell r="E36">
            <v>1.7583583111882066</v>
          </cell>
          <cell r="O36">
            <v>21186</v>
          </cell>
          <cell r="P36">
            <v>7878220000</v>
          </cell>
          <cell r="Q36">
            <v>1.545429544942267</v>
          </cell>
          <cell r="AA36">
            <v>45291</v>
          </cell>
          <cell r="AB36">
            <v>14315387036</v>
          </cell>
          <cell r="AC36">
            <v>3.3037878561304739</v>
          </cell>
          <cell r="AD36">
            <v>1370881</v>
          </cell>
          <cell r="AE36">
            <v>419112.09105994605</v>
          </cell>
          <cell r="AF36">
            <v>18982005.716196019</v>
          </cell>
        </row>
        <row r="37">
          <cell r="B37" t="str">
            <v>CONCRETOS DEL CAUCA LTDA</v>
          </cell>
          <cell r="C37">
            <v>105323</v>
          </cell>
          <cell r="D37">
            <v>724440000</v>
          </cell>
          <cell r="E37">
            <v>10.019034863003208</v>
          </cell>
          <cell r="O37">
            <v>915434</v>
          </cell>
          <cell r="P37">
            <v>11142810000</v>
          </cell>
          <cell r="Q37">
            <v>87.082262761015912</v>
          </cell>
          <cell r="AA37">
            <v>1020757</v>
          </cell>
          <cell r="AB37">
            <v>11867250000</v>
          </cell>
          <cell r="AC37">
            <v>97.101297624019125</v>
          </cell>
          <cell r="AD37">
            <v>1051229</v>
          </cell>
          <cell r="AE37">
            <v>16483.587257467581</v>
          </cell>
          <cell r="AF37">
            <v>16825737.078170836</v>
          </cell>
        </row>
        <row r="38">
          <cell r="B38" t="str">
            <v>CIA. DE CEMENTO ARGOS S.A.</v>
          </cell>
          <cell r="R38">
            <v>3244408</v>
          </cell>
          <cell r="S38">
            <v>1166591173</v>
          </cell>
          <cell r="T38">
            <v>1.9931782408086598</v>
          </cell>
          <cell r="AA38">
            <v>3244408</v>
          </cell>
          <cell r="AB38">
            <v>1166591173</v>
          </cell>
          <cell r="AC38">
            <v>1.9931782408086598</v>
          </cell>
          <cell r="AD38">
            <v>162775608</v>
          </cell>
          <cell r="AE38">
            <v>4802</v>
          </cell>
          <cell r="AF38">
            <v>15579647.216</v>
          </cell>
        </row>
        <row r="39">
          <cell r="B39" t="str">
            <v>CORP. FINANCIERA DEL VALLE S.A.</v>
          </cell>
          <cell r="O39">
            <v>1814087</v>
          </cell>
          <cell r="P39">
            <v>8623990000</v>
          </cell>
          <cell r="Q39">
            <v>2.9636519314936516</v>
          </cell>
          <cell r="AA39">
            <v>1814087</v>
          </cell>
          <cell r="AB39">
            <v>8623990000</v>
          </cell>
          <cell r="AC39">
            <v>2.9636519314936516</v>
          </cell>
          <cell r="AD39">
            <v>61211203</v>
          </cell>
          <cell r="AE39">
            <v>6680.3</v>
          </cell>
          <cell r="AF39">
            <v>12118645.3861</v>
          </cell>
        </row>
        <row r="40">
          <cell r="B40" t="str">
            <v>COMERCIALIZA. INT. DEL MAR CARIBE S.A.</v>
          </cell>
          <cell r="F40">
            <v>949750</v>
          </cell>
          <cell r="G40">
            <v>3192682230</v>
          </cell>
          <cell r="H40">
            <v>37.99</v>
          </cell>
          <cell r="R40">
            <v>949750</v>
          </cell>
          <cell r="S40">
            <v>3852758412</v>
          </cell>
          <cell r="T40">
            <v>37.99</v>
          </cell>
          <cell r="X40">
            <v>250000</v>
          </cell>
          <cell r="Z40">
            <v>10</v>
          </cell>
          <cell r="AA40">
            <v>2149500</v>
          </cell>
          <cell r="AB40">
            <v>7045440642</v>
          </cell>
          <cell r="AC40">
            <v>85.98</v>
          </cell>
          <cell r="AD40">
            <v>2500000</v>
          </cell>
          <cell r="AE40">
            <v>5311.32</v>
          </cell>
          <cell r="AF40">
            <v>11416682.34</v>
          </cell>
        </row>
        <row r="41">
          <cell r="B41" t="str">
            <v>CORFINSURA</v>
          </cell>
          <cell r="C41">
            <v>4108220</v>
          </cell>
          <cell r="D41">
            <v>7716777019</v>
          </cell>
          <cell r="E41">
            <v>3.1700388541225699</v>
          </cell>
          <cell r="F41">
            <v>1082537</v>
          </cell>
          <cell r="G41">
            <v>632377707</v>
          </cell>
          <cell r="H41">
            <v>0.83532146550702857</v>
          </cell>
          <cell r="I41">
            <v>2866396</v>
          </cell>
          <cell r="J41">
            <v>4465347340</v>
          </cell>
          <cell r="K41">
            <v>2.2118062546069877</v>
          </cell>
          <cell r="O41">
            <v>1276092</v>
          </cell>
          <cell r="P41">
            <v>1701420000</v>
          </cell>
          <cell r="Q41">
            <v>0.98467492525594513</v>
          </cell>
          <cell r="AA41">
            <v>9333245</v>
          </cell>
          <cell r="AB41">
            <v>14515922066</v>
          </cell>
          <cell r="AC41">
            <v>7.2018414994925308</v>
          </cell>
          <cell r="AD41">
            <v>129595257</v>
          </cell>
          <cell r="AE41">
            <v>1126.94</v>
          </cell>
          <cell r="AF41">
            <v>10518007.120300001</v>
          </cell>
        </row>
        <row r="42">
          <cell r="B42" t="str">
            <v>CÍA. DE INVERSIONES LA MERCED S.A.</v>
          </cell>
          <cell r="C42">
            <v>39620</v>
          </cell>
          <cell r="D42">
            <v>102016726</v>
          </cell>
          <cell r="E42">
            <v>33.016666666666666</v>
          </cell>
          <cell r="AA42">
            <v>39620</v>
          </cell>
          <cell r="AB42">
            <v>102016726</v>
          </cell>
          <cell r="AC42">
            <v>33.016666666666666</v>
          </cell>
          <cell r="AD42">
            <v>120000</v>
          </cell>
          <cell r="AE42">
            <v>252259.59</v>
          </cell>
          <cell r="AF42">
            <v>9994524.9557999987</v>
          </cell>
        </row>
        <row r="43">
          <cell r="B43" t="str">
            <v>ENKA DE COLOMBIA S.A.</v>
          </cell>
          <cell r="O43">
            <v>107921200</v>
          </cell>
          <cell r="P43">
            <v>1226170000</v>
          </cell>
          <cell r="Q43">
            <v>2.4589252160488333</v>
          </cell>
          <cell r="AA43">
            <v>107921200</v>
          </cell>
          <cell r="AB43">
            <v>1226170000</v>
          </cell>
          <cell r="AC43">
            <v>2.4589252160488333</v>
          </cell>
          <cell r="AD43">
            <v>4388958204</v>
          </cell>
          <cell r="AE43">
            <v>85.98</v>
          </cell>
          <cell r="AF43">
            <v>9279064.7760000005</v>
          </cell>
        </row>
        <row r="44">
          <cell r="B44" t="str">
            <v>CIA. COLOMBIANA DE TABACO S.A.</v>
          </cell>
          <cell r="C44">
            <v>1155559</v>
          </cell>
          <cell r="D44">
            <v>251329615</v>
          </cell>
          <cell r="E44">
            <v>1.8186324434355892</v>
          </cell>
          <cell r="L44">
            <v>184636</v>
          </cell>
          <cell r="M44">
            <v>592681560</v>
          </cell>
          <cell r="N44">
            <v>0.29058232407533791</v>
          </cell>
          <cell r="O44">
            <v>1786002</v>
          </cell>
          <cell r="P44">
            <v>3267150000</v>
          </cell>
          <cell r="Q44">
            <v>2.8108311053272477</v>
          </cell>
          <cell r="AA44">
            <v>3126197</v>
          </cell>
          <cell r="AB44">
            <v>4111161175</v>
          </cell>
          <cell r="AC44">
            <v>4.9200458728381751</v>
          </cell>
          <cell r="AD44">
            <v>63539997</v>
          </cell>
          <cell r="AE44">
            <v>2537.06</v>
          </cell>
          <cell r="AF44">
            <v>7931349.3608200001</v>
          </cell>
        </row>
        <row r="45">
          <cell r="B45" t="str">
            <v>CONCRETOS DE OCCIDENTE LTDA</v>
          </cell>
          <cell r="C45">
            <v>200550</v>
          </cell>
          <cell r="D45">
            <v>329897838</v>
          </cell>
          <cell r="E45">
            <v>10</v>
          </cell>
          <cell r="O45">
            <v>802200</v>
          </cell>
          <cell r="P45">
            <v>1423550000</v>
          </cell>
          <cell r="Q45">
            <v>40</v>
          </cell>
          <cell r="AA45">
            <v>1002750</v>
          </cell>
          <cell r="AB45">
            <v>1753447838</v>
          </cell>
          <cell r="AC45">
            <v>50</v>
          </cell>
          <cell r="AD45">
            <v>2005500</v>
          </cell>
          <cell r="AE45">
            <v>7714.918972824732</v>
          </cell>
          <cell r="AF45">
            <v>7736135</v>
          </cell>
        </row>
        <row r="46">
          <cell r="B46" t="str">
            <v>CANTERAS  y  DERIVADOS S.A.</v>
          </cell>
          <cell r="C46">
            <v>30000</v>
          </cell>
          <cell r="D46">
            <v>10760552443</v>
          </cell>
          <cell r="E46">
            <v>50</v>
          </cell>
          <cell r="AA46">
            <v>30000</v>
          </cell>
          <cell r="AB46">
            <v>10760552443</v>
          </cell>
          <cell r="AC46">
            <v>50</v>
          </cell>
          <cell r="AD46">
            <v>60000</v>
          </cell>
          <cell r="AE46">
            <v>213442.58</v>
          </cell>
          <cell r="AF46">
            <v>6403277.4000000004</v>
          </cell>
        </row>
        <row r="47">
          <cell r="B47" t="str">
            <v>PROMOTORA DE HOTELES  MEDELLÍN S.A.</v>
          </cell>
          <cell r="C47">
            <v>4219382</v>
          </cell>
          <cell r="D47">
            <v>556743886</v>
          </cell>
          <cell r="E47">
            <v>20.852246422278125</v>
          </cell>
          <cell r="AA47">
            <v>4219382</v>
          </cell>
          <cell r="AB47">
            <v>556743886</v>
          </cell>
          <cell r="AC47">
            <v>20.852246422278125</v>
          </cell>
          <cell r="AD47">
            <v>20234664</v>
          </cell>
          <cell r="AE47">
            <v>1504.67</v>
          </cell>
          <cell r="AF47">
            <v>6348777.5139400009</v>
          </cell>
        </row>
        <row r="48">
          <cell r="B48" t="str">
            <v xml:space="preserve">METROCONCRETO </v>
          </cell>
          <cell r="I48">
            <v>10257</v>
          </cell>
          <cell r="J48">
            <v>76207504</v>
          </cell>
          <cell r="K48">
            <v>0.54732986589697907</v>
          </cell>
          <cell r="L48">
            <v>129838</v>
          </cell>
          <cell r="M48">
            <v>27234743</v>
          </cell>
          <cell r="N48">
            <v>6.9283625941632021</v>
          </cell>
          <cell r="U48">
            <v>824938</v>
          </cell>
          <cell r="V48">
            <v>3991621711</v>
          </cell>
          <cell r="W48">
            <v>44.020006328685007</v>
          </cell>
          <cell r="AA48">
            <v>965033</v>
          </cell>
          <cell r="AB48">
            <v>4095063958</v>
          </cell>
          <cell r="AC48">
            <v>51.495698788745187</v>
          </cell>
          <cell r="AD48">
            <v>1874007</v>
          </cell>
          <cell r="AE48">
            <v>6392.786199288902</v>
          </cell>
          <cell r="AF48">
            <v>6169249.6442583669</v>
          </cell>
        </row>
        <row r="49">
          <cell r="B49" t="str">
            <v>HOTEL DE PEREIRA S.A.</v>
          </cell>
          <cell r="C49">
            <v>2266468</v>
          </cell>
          <cell r="D49">
            <v>1853807379</v>
          </cell>
          <cell r="E49">
            <v>31.708924610879901</v>
          </cell>
          <cell r="AA49">
            <v>2266468</v>
          </cell>
          <cell r="AB49">
            <v>1853807379</v>
          </cell>
          <cell r="AC49">
            <v>31.708924610879901</v>
          </cell>
          <cell r="AD49">
            <v>7147729</v>
          </cell>
          <cell r="AE49">
            <v>2444.9</v>
          </cell>
          <cell r="AF49">
            <v>5541287.6131999996</v>
          </cell>
        </row>
        <row r="50">
          <cell r="B50" t="str">
            <v>TEMPO LTDA</v>
          </cell>
          <cell r="L50">
            <v>200</v>
          </cell>
          <cell r="M50">
            <v>14671159</v>
          </cell>
          <cell r="N50">
            <v>20</v>
          </cell>
          <cell r="O50">
            <v>400</v>
          </cell>
          <cell r="P50">
            <v>1716470000</v>
          </cell>
          <cell r="Q50">
            <v>40</v>
          </cell>
          <cell r="AA50">
            <v>600</v>
          </cell>
          <cell r="AB50">
            <v>1731141159</v>
          </cell>
          <cell r="AC50">
            <v>60</v>
          </cell>
          <cell r="AD50">
            <v>1000</v>
          </cell>
          <cell r="AE50">
            <v>7584495</v>
          </cell>
          <cell r="AF50">
            <v>4550697</v>
          </cell>
        </row>
        <row r="51">
          <cell r="B51" t="str">
            <v>TLC  INTERNATIONAL  LDC</v>
          </cell>
          <cell r="C51">
            <v>1</v>
          </cell>
          <cell r="D51">
            <v>2853387050</v>
          </cell>
          <cell r="E51">
            <v>5</v>
          </cell>
          <cell r="AA51">
            <v>1</v>
          </cell>
          <cell r="AB51">
            <v>2853387050</v>
          </cell>
          <cell r="AC51">
            <v>5</v>
          </cell>
          <cell r="AD51">
            <v>20</v>
          </cell>
          <cell r="AE51">
            <v>4379872.1679999996</v>
          </cell>
          <cell r="AF51">
            <v>4379872.1679999996</v>
          </cell>
        </row>
        <row r="52">
          <cell r="B52" t="str">
            <v>C O L O M B A T E S</v>
          </cell>
          <cell r="C52">
            <v>2402</v>
          </cell>
          <cell r="D52">
            <v>16230042</v>
          </cell>
          <cell r="E52">
            <v>4.3987034629259982</v>
          </cell>
          <cell r="F52">
            <v>75</v>
          </cell>
          <cell r="G52">
            <v>602525</v>
          </cell>
          <cell r="H52">
            <v>0.13734502902558282</v>
          </cell>
          <cell r="I52">
            <v>24</v>
          </cell>
          <cell r="J52">
            <v>166043</v>
          </cell>
          <cell r="K52">
            <v>4.3950409288186498E-2</v>
          </cell>
          <cell r="L52">
            <v>246</v>
          </cell>
          <cell r="M52">
            <v>138990507</v>
          </cell>
          <cell r="N52">
            <v>0.45049169520391164</v>
          </cell>
          <cell r="O52">
            <v>3126</v>
          </cell>
          <cell r="P52">
            <v>25540000</v>
          </cell>
          <cell r="Q52">
            <v>5.7245408097862907</v>
          </cell>
          <cell r="X52">
            <v>32</v>
          </cell>
          <cell r="Z52">
            <v>5.8600545717581998E-2</v>
          </cell>
          <cell r="AA52">
            <v>5905</v>
          </cell>
          <cell r="AB52">
            <v>181529117</v>
          </cell>
          <cell r="AC52">
            <v>10.813631951947551</v>
          </cell>
          <cell r="AD52">
            <v>54607</v>
          </cell>
          <cell r="AE52">
            <v>695775.03</v>
          </cell>
          <cell r="AF52">
            <v>4108551.5521499999</v>
          </cell>
        </row>
        <row r="53">
          <cell r="B53" t="str">
            <v>COLOIDALES S.A.</v>
          </cell>
          <cell r="I53">
            <v>215928</v>
          </cell>
          <cell r="J53">
            <v>3371482590</v>
          </cell>
          <cell r="K53">
            <v>24.209997578192972</v>
          </cell>
          <cell r="L53">
            <v>18804</v>
          </cell>
          <cell r="M53">
            <v>226100000</v>
          </cell>
          <cell r="N53">
            <v>2.1083175616888066</v>
          </cell>
          <cell r="O53">
            <v>222258</v>
          </cell>
          <cell r="P53">
            <v>4309430000</v>
          </cell>
          <cell r="Q53">
            <v>24.919721581888471</v>
          </cell>
          <cell r="AA53">
            <v>456990</v>
          </cell>
          <cell r="AB53">
            <v>7907012590</v>
          </cell>
          <cell r="AC53">
            <v>51.23803672177025</v>
          </cell>
          <cell r="AD53">
            <v>891896</v>
          </cell>
          <cell r="AE53">
            <v>8488</v>
          </cell>
          <cell r="AF53">
            <v>3878931.12</v>
          </cell>
        </row>
        <row r="54">
          <cell r="B54" t="str">
            <v>INDUSTRIAS ALIMENTICIAS NOEL S.A.</v>
          </cell>
          <cell r="O54">
            <v>1004366</v>
          </cell>
          <cell r="P54">
            <v>2481850000</v>
          </cell>
          <cell r="Q54">
            <v>1.6833366322976595</v>
          </cell>
          <cell r="AA54">
            <v>1004366</v>
          </cell>
          <cell r="AB54">
            <v>2481850000</v>
          </cell>
          <cell r="AC54">
            <v>1.6833366322976595</v>
          </cell>
          <cell r="AD54">
            <v>59665190</v>
          </cell>
          <cell r="AE54">
            <v>3750</v>
          </cell>
          <cell r="AF54">
            <v>3766372.5</v>
          </cell>
        </row>
        <row r="55">
          <cell r="B55" t="str">
            <v xml:space="preserve">SETAS COLOMBIANAS S.A. </v>
          </cell>
          <cell r="C55">
            <v>41418101</v>
          </cell>
          <cell r="D55">
            <v>3747266152</v>
          </cell>
          <cell r="E55">
            <v>16.139607993499936</v>
          </cell>
          <cell r="O55">
            <v>4743825</v>
          </cell>
          <cell r="P55">
            <v>1520280000</v>
          </cell>
          <cell r="Q55">
            <v>1.8485510933918683</v>
          </cell>
          <cell r="AA55">
            <v>46161926</v>
          </cell>
          <cell r="AB55">
            <v>5267546152</v>
          </cell>
          <cell r="AC55">
            <v>17.988159086891805</v>
          </cell>
          <cell r="AD55">
            <v>256623959</v>
          </cell>
          <cell r="AE55">
            <v>75.209999999999994</v>
          </cell>
          <cell r="AF55">
            <v>3471838.4544599997</v>
          </cell>
        </row>
        <row r="56">
          <cell r="B56" t="str">
            <v>D I C E N T E  LTDA.</v>
          </cell>
          <cell r="I56">
            <v>400</v>
          </cell>
          <cell r="J56">
            <v>90111376</v>
          </cell>
          <cell r="K56">
            <v>40</v>
          </cell>
          <cell r="L56">
            <v>100</v>
          </cell>
          <cell r="M56">
            <v>22060178</v>
          </cell>
          <cell r="N56">
            <v>10</v>
          </cell>
          <cell r="O56">
            <v>400</v>
          </cell>
          <cell r="P56">
            <v>92920000</v>
          </cell>
          <cell r="Q56">
            <v>40</v>
          </cell>
          <cell r="AA56">
            <v>900</v>
          </cell>
          <cell r="AB56">
            <v>205091554</v>
          </cell>
          <cell r="AC56">
            <v>90</v>
          </cell>
          <cell r="AD56">
            <v>1000</v>
          </cell>
          <cell r="AE56">
            <v>3744716</v>
          </cell>
          <cell r="AF56">
            <v>3370244.4</v>
          </cell>
        </row>
        <row r="57">
          <cell r="B57" t="str">
            <v>OCCIDENTAL DE EMPAQUES  S.A.</v>
          </cell>
          <cell r="C57">
            <v>1075500</v>
          </cell>
          <cell r="D57">
            <v>134612672</v>
          </cell>
          <cell r="E57">
            <v>49.791666666666664</v>
          </cell>
          <cell r="I57">
            <v>2250</v>
          </cell>
          <cell r="J57">
            <v>2222598</v>
          </cell>
          <cell r="K57">
            <v>0.10416666666666667</v>
          </cell>
          <cell r="L57">
            <v>2250</v>
          </cell>
          <cell r="M57">
            <v>3019520</v>
          </cell>
          <cell r="N57">
            <v>0.10416666666666667</v>
          </cell>
          <cell r="AA57">
            <v>1080000</v>
          </cell>
          <cell r="AB57">
            <v>139854790</v>
          </cell>
          <cell r="AC57">
            <v>49.999999999999993</v>
          </cell>
          <cell r="AD57">
            <v>2160000</v>
          </cell>
          <cell r="AE57">
            <v>2820.56</v>
          </cell>
          <cell r="AF57">
            <v>3046204.8</v>
          </cell>
        </row>
        <row r="58">
          <cell r="B58" t="str">
            <v>PROYECTO ENERGÉTICO DEL CAUCA S.A..</v>
          </cell>
          <cell r="O58">
            <v>20776</v>
          </cell>
          <cell r="Q58">
            <v>2.0775999999999999</v>
          </cell>
          <cell r="AA58">
            <v>20776</v>
          </cell>
          <cell r="AB58">
            <v>0</v>
          </cell>
          <cell r="AC58">
            <v>2.0775999999999999</v>
          </cell>
          <cell r="AD58">
            <v>1000000</v>
          </cell>
          <cell r="AE58">
            <v>144397.3815941471</v>
          </cell>
          <cell r="AF58">
            <v>3000000</v>
          </cell>
        </row>
        <row r="59">
          <cell r="B59" t="str">
            <v>ETERNIT PACIFICO  S.A.</v>
          </cell>
          <cell r="C59">
            <v>806313</v>
          </cell>
          <cell r="D59">
            <v>1099479189</v>
          </cell>
          <cell r="E59">
            <v>15.976949020622671</v>
          </cell>
          <cell r="AA59">
            <v>806313</v>
          </cell>
          <cell r="AB59">
            <v>1099479189</v>
          </cell>
          <cell r="AC59">
            <v>15.976949020622671</v>
          </cell>
          <cell r="AD59">
            <v>5046727</v>
          </cell>
          <cell r="AE59">
            <v>3701.07</v>
          </cell>
          <cell r="AF59">
            <v>2984220.8549100002</v>
          </cell>
        </row>
        <row r="60">
          <cell r="B60" t="str">
            <v>REFORESTADORA EL GUASIMO</v>
          </cell>
          <cell r="C60">
            <v>21433751</v>
          </cell>
          <cell r="D60">
            <v>225279169</v>
          </cell>
          <cell r="E60">
            <v>7.5756098579926006</v>
          </cell>
          <cell r="K60">
            <v>0</v>
          </cell>
          <cell r="L60">
            <v>1761591</v>
          </cell>
          <cell r="M60">
            <v>4615047</v>
          </cell>
          <cell r="N60">
            <v>0.62262205739681498</v>
          </cell>
          <cell r="AA60">
            <v>23195342</v>
          </cell>
          <cell r="AB60">
            <v>229894216</v>
          </cell>
          <cell r="AC60">
            <v>8.1982319153894156</v>
          </cell>
          <cell r="AD60">
            <v>282931030</v>
          </cell>
          <cell r="AE60">
            <v>118.37</v>
          </cell>
          <cell r="AF60">
            <v>2745632.6325400001</v>
          </cell>
        </row>
        <row r="61">
          <cell r="B61" t="str">
            <v>REFORESTADORA DEL CARIBE S.A.</v>
          </cell>
          <cell r="F61">
            <v>217244</v>
          </cell>
          <cell r="G61">
            <v>211858747</v>
          </cell>
          <cell r="H61">
            <v>43.448799999999999</v>
          </cell>
          <cell r="R61">
            <v>148000</v>
          </cell>
          <cell r="S61">
            <v>191696345</v>
          </cell>
          <cell r="T61">
            <v>29.599999999999998</v>
          </cell>
          <cell r="X61">
            <v>72443</v>
          </cell>
          <cell r="Z61">
            <v>14.488599999999998</v>
          </cell>
          <cell r="AA61">
            <v>437687</v>
          </cell>
          <cell r="AB61">
            <v>403555092</v>
          </cell>
          <cell r="AC61">
            <v>87.537399999999991</v>
          </cell>
          <cell r="AD61">
            <v>500000</v>
          </cell>
          <cell r="AE61">
            <v>5921.1301531918025</v>
          </cell>
          <cell r="AF61">
            <v>2591601.6933600609</v>
          </cell>
        </row>
        <row r="62">
          <cell r="B62" t="str">
            <v>DISTRIBUÍDORA COL. DE CEMENTO S.A.</v>
          </cell>
          <cell r="F62">
            <v>133067</v>
          </cell>
          <cell r="G62">
            <v>2236821227</v>
          </cell>
          <cell r="H62">
            <v>66.533500000000004</v>
          </cell>
          <cell r="X62">
            <v>66733</v>
          </cell>
          <cell r="Z62">
            <v>33.366500000000002</v>
          </cell>
          <cell r="AA62">
            <v>199800</v>
          </cell>
          <cell r="AB62">
            <v>2236821227</v>
          </cell>
          <cell r="AC62">
            <v>99.9</v>
          </cell>
          <cell r="AD62">
            <v>200000</v>
          </cell>
          <cell r="AE62">
            <v>12505.14</v>
          </cell>
          <cell r="AF62">
            <v>2498526.9720000001</v>
          </cell>
        </row>
        <row r="63">
          <cell r="B63" t="str">
            <v>TRANSATLANTIC CEMENT CARRIER</v>
          </cell>
          <cell r="F63">
            <v>4800</v>
          </cell>
          <cell r="G63">
            <v>527369979</v>
          </cell>
          <cell r="H63">
            <v>48</v>
          </cell>
          <cell r="AA63">
            <v>4800</v>
          </cell>
          <cell r="AB63">
            <v>527369979</v>
          </cell>
          <cell r="AC63">
            <v>48</v>
          </cell>
          <cell r="AD63">
            <v>10000</v>
          </cell>
          <cell r="AE63">
            <v>501552.01583333331</v>
          </cell>
          <cell r="AF63">
            <v>2407449.676</v>
          </cell>
        </row>
        <row r="64">
          <cell r="B64" t="str">
            <v xml:space="preserve">VIAS EN HORMIGON S.A.   </v>
          </cell>
          <cell r="C64">
            <v>638000</v>
          </cell>
          <cell r="D64">
            <v>659145939</v>
          </cell>
          <cell r="E64">
            <v>28.999999999999996</v>
          </cell>
          <cell r="I64">
            <v>638000</v>
          </cell>
          <cell r="J64">
            <v>765633028</v>
          </cell>
          <cell r="K64">
            <v>28.999999999999996</v>
          </cell>
          <cell r="L64">
            <v>220000</v>
          </cell>
          <cell r="M64">
            <v>263104800</v>
          </cell>
          <cell r="N64">
            <v>10</v>
          </cell>
          <cell r="U64">
            <v>638000</v>
          </cell>
          <cell r="V64">
            <v>629601310</v>
          </cell>
          <cell r="W64">
            <v>28.999999999999996</v>
          </cell>
          <cell r="AA64">
            <v>2134000</v>
          </cell>
          <cell r="AB64">
            <v>2317485077</v>
          </cell>
          <cell r="AC64">
            <v>97</v>
          </cell>
          <cell r="AD64">
            <v>2200000</v>
          </cell>
          <cell r="AE64">
            <v>1013.91</v>
          </cell>
          <cell r="AF64">
            <v>2163683.94</v>
          </cell>
        </row>
        <row r="65">
          <cell r="B65" t="str">
            <v>D I S C E M E N T O</v>
          </cell>
          <cell r="F65">
            <v>32500</v>
          </cell>
          <cell r="G65">
            <v>343295773</v>
          </cell>
          <cell r="H65">
            <v>65</v>
          </cell>
          <cell r="L65">
            <v>20</v>
          </cell>
          <cell r="M65">
            <v>73358</v>
          </cell>
          <cell r="N65">
            <v>0.04</v>
          </cell>
          <cell r="X65">
            <v>15000</v>
          </cell>
          <cell r="Z65">
            <v>30</v>
          </cell>
          <cell r="AA65">
            <v>47520</v>
          </cell>
          <cell r="AB65">
            <v>343369131</v>
          </cell>
          <cell r="AC65">
            <v>95.04</v>
          </cell>
          <cell r="AD65">
            <v>50000</v>
          </cell>
          <cell r="AE65">
            <v>43725.7</v>
          </cell>
          <cell r="AF65">
            <v>2077845.2639999997</v>
          </cell>
        </row>
        <row r="66">
          <cell r="B66" t="str">
            <v>PROMOTORA NAL. DE ZONAS FRANCAS S.A.</v>
          </cell>
          <cell r="C66">
            <v>63940688</v>
          </cell>
          <cell r="D66">
            <v>923277448</v>
          </cell>
          <cell r="E66">
            <v>16.7686451487262</v>
          </cell>
          <cell r="O66"/>
          <cell r="AA66">
            <v>63940688</v>
          </cell>
          <cell r="AB66">
            <v>923277448</v>
          </cell>
          <cell r="AC66">
            <v>16.7686451487262</v>
          </cell>
          <cell r="AD66">
            <v>381310997</v>
          </cell>
          <cell r="AE66">
            <v>26.54</v>
          </cell>
          <cell r="AF66">
            <v>1696985.8595199999</v>
          </cell>
        </row>
        <row r="67">
          <cell r="B67" t="str">
            <v>URBANIZADORA VILLA SANTOS LTDA</v>
          </cell>
          <cell r="F67">
            <v>9000</v>
          </cell>
          <cell r="G67">
            <v>781801221</v>
          </cell>
          <cell r="H67">
            <v>90</v>
          </cell>
          <cell r="AA67">
            <v>9000</v>
          </cell>
          <cell r="AB67">
            <v>781801221</v>
          </cell>
          <cell r="AC67">
            <v>90</v>
          </cell>
          <cell r="AD67">
            <v>10000</v>
          </cell>
          <cell r="AE67">
            <v>176113.63</v>
          </cell>
          <cell r="AF67">
            <v>1585022.67</v>
          </cell>
        </row>
        <row r="68">
          <cell r="B68" t="str">
            <v xml:space="preserve">C O N C R E N A L   </v>
          </cell>
          <cell r="D68">
            <v>0</v>
          </cell>
          <cell r="L68">
            <v>400000</v>
          </cell>
          <cell r="M68">
            <v>1076206578</v>
          </cell>
          <cell r="N68">
            <v>6.666666666666667</v>
          </cell>
          <cell r="O68">
            <v>800000</v>
          </cell>
          <cell r="P68">
            <v>1106300000</v>
          </cell>
          <cell r="Q68">
            <v>13.333333333333334</v>
          </cell>
          <cell r="U68">
            <v>600000</v>
          </cell>
          <cell r="V68">
            <v>50179509</v>
          </cell>
          <cell r="W68">
            <v>10</v>
          </cell>
          <cell r="AA68">
            <v>1800000</v>
          </cell>
          <cell r="AB68">
            <v>2232686087</v>
          </cell>
          <cell r="AC68">
            <v>30</v>
          </cell>
          <cell r="AD68">
            <v>6000000</v>
          </cell>
          <cell r="AE68">
            <v>878.47</v>
          </cell>
          <cell r="AF68">
            <v>1581246</v>
          </cell>
        </row>
        <row r="69">
          <cell r="B69" t="str">
            <v>ANTIOQUIA CELULAR  S.A. - ANCEL</v>
          </cell>
          <cell r="C69">
            <v>471212</v>
          </cell>
          <cell r="D69">
            <v>1376094451</v>
          </cell>
          <cell r="E69">
            <v>3.1306979976533653</v>
          </cell>
          <cell r="AA69">
            <v>471212</v>
          </cell>
          <cell r="AB69">
            <v>1376094451</v>
          </cell>
          <cell r="AC69">
            <v>3.1306979976533653</v>
          </cell>
          <cell r="AD69">
            <v>15051340</v>
          </cell>
          <cell r="AE69">
            <v>3175.11</v>
          </cell>
          <cell r="AF69">
            <v>1496149.9333200001</v>
          </cell>
        </row>
        <row r="70">
          <cell r="B70" t="str">
            <v>C E M C A R</v>
          </cell>
          <cell r="R70">
            <v>202335</v>
          </cell>
          <cell r="S70">
            <v>881425724</v>
          </cell>
          <cell r="T70">
            <v>90.826046361302133</v>
          </cell>
          <cell r="AA70">
            <v>202335</v>
          </cell>
          <cell r="AB70">
            <v>881425724</v>
          </cell>
          <cell r="AC70">
            <v>90.826046361302133</v>
          </cell>
          <cell r="AD70">
            <v>222772</v>
          </cell>
          <cell r="AE70">
            <v>6613.0649022660436</v>
          </cell>
          <cell r="AF70">
            <v>1338054.487</v>
          </cell>
        </row>
        <row r="71">
          <cell r="B71" t="str">
            <v>CANTERAS  DE COLOMBIA S.A.</v>
          </cell>
          <cell r="C71">
            <v>50000</v>
          </cell>
          <cell r="D71">
            <v>54549428</v>
          </cell>
          <cell r="E71">
            <v>50</v>
          </cell>
          <cell r="AA71">
            <v>50000</v>
          </cell>
          <cell r="AB71">
            <v>54549428</v>
          </cell>
          <cell r="AC71">
            <v>50</v>
          </cell>
          <cell r="AD71">
            <v>100000</v>
          </cell>
          <cell r="AE71">
            <v>24188.41</v>
          </cell>
          <cell r="AF71">
            <v>1209420.5</v>
          </cell>
        </row>
        <row r="72">
          <cell r="B72" t="str">
            <v>SUCROMILES S.A.</v>
          </cell>
          <cell r="O72">
            <v>8716</v>
          </cell>
          <cell r="P72">
            <v>55610000</v>
          </cell>
          <cell r="Q72">
            <v>1.3206060606060606</v>
          </cell>
          <cell r="AA72">
            <v>8716</v>
          </cell>
          <cell r="AB72">
            <v>55610000</v>
          </cell>
          <cell r="AC72">
            <v>1.3206060606060606</v>
          </cell>
          <cell r="AD72">
            <v>660000</v>
          </cell>
          <cell r="AE72">
            <v>131219.81</v>
          </cell>
          <cell r="AF72">
            <v>1143711.86396</v>
          </cell>
        </row>
        <row r="73">
          <cell r="B73" t="str">
            <v>TRANSMETANO</v>
          </cell>
          <cell r="C73">
            <v>31764859</v>
          </cell>
          <cell r="D73">
            <v>1347539600</v>
          </cell>
          <cell r="E73">
            <v>2.1665026312589646</v>
          </cell>
          <cell r="AA73">
            <v>31764859</v>
          </cell>
          <cell r="AB73">
            <v>1347539600</v>
          </cell>
          <cell r="AC73">
            <v>2.1665026312589646</v>
          </cell>
          <cell r="AD73">
            <v>1466181418</v>
          </cell>
          <cell r="AE73">
            <v>27.03</v>
          </cell>
          <cell r="AF73">
            <v>858604.13876999996</v>
          </cell>
        </row>
        <row r="74">
          <cell r="B74" t="str">
            <v>PROELECTRICA S.A.</v>
          </cell>
          <cell r="R74">
            <v>25008</v>
          </cell>
          <cell r="S74">
            <v>307151058</v>
          </cell>
          <cell r="T74">
            <v>13.770015197233661</v>
          </cell>
          <cell r="AA74">
            <v>25008</v>
          </cell>
          <cell r="AB74">
            <v>307151058</v>
          </cell>
          <cell r="AC74">
            <v>13.770015197233661</v>
          </cell>
          <cell r="AD74">
            <v>181612</v>
          </cell>
          <cell r="AE74">
            <v>32861.78</v>
          </cell>
          <cell r="AF74">
            <v>821807.39424000005</v>
          </cell>
        </row>
        <row r="75">
          <cell r="B75" t="str">
            <v>SOCIEDAD REGIONAL DE BUENAVENTURA</v>
          </cell>
          <cell r="I75">
            <v>34715</v>
          </cell>
          <cell r="J75">
            <v>26364319</v>
          </cell>
          <cell r="K75">
            <v>0.19800252158763632</v>
          </cell>
          <cell r="L75">
            <v>59002</v>
          </cell>
          <cell r="M75">
            <v>137360463</v>
          </cell>
          <cell r="N75">
            <v>0.33652728730271403</v>
          </cell>
          <cell r="O75">
            <v>176321</v>
          </cell>
          <cell r="P75">
            <v>81547000</v>
          </cell>
          <cell r="Q75">
            <v>1.0056748555049293</v>
          </cell>
          <cell r="AA75">
            <v>270038</v>
          </cell>
          <cell r="AB75">
            <v>245271782</v>
          </cell>
          <cell r="AC75">
            <v>1.5402046643952796</v>
          </cell>
          <cell r="AD75">
            <v>17532605</v>
          </cell>
          <cell r="AE75">
            <v>3020.01</v>
          </cell>
          <cell r="AF75">
            <v>815517.46038000006</v>
          </cell>
        </row>
        <row r="76">
          <cell r="B76" t="str">
            <v>PIEDRAS Y DERIVADOS</v>
          </cell>
          <cell r="C76">
            <v>99868</v>
          </cell>
          <cell r="D76">
            <v>771858924</v>
          </cell>
          <cell r="E76">
            <v>76.947021296267764</v>
          </cell>
          <cell r="L76">
            <v>650</v>
          </cell>
          <cell r="N76">
            <v>0.50081671649150916</v>
          </cell>
          <cell r="U76">
            <v>1663</v>
          </cell>
          <cell r="V76">
            <v>564483</v>
          </cell>
          <cell r="W76">
            <v>1.2813203069621228</v>
          </cell>
          <cell r="AA76">
            <v>102181</v>
          </cell>
          <cell r="AB76">
            <v>772423407</v>
          </cell>
          <cell r="AC76">
            <v>78.729158319721407</v>
          </cell>
          <cell r="AD76">
            <v>129788</v>
          </cell>
          <cell r="AE76">
            <v>6733.75</v>
          </cell>
          <cell r="AF76">
            <v>688061.30874999997</v>
          </cell>
        </row>
        <row r="77">
          <cell r="B77" t="str">
            <v xml:space="preserve">TABLEROS Y MADERAS DE CALDAS S.A. </v>
          </cell>
          <cell r="C77">
            <v>81866333</v>
          </cell>
          <cell r="D77">
            <v>1769370098</v>
          </cell>
          <cell r="E77">
            <v>5.3180679208482795</v>
          </cell>
          <cell r="L77">
            <v>29462347</v>
          </cell>
          <cell r="M77">
            <v>834366909</v>
          </cell>
          <cell r="N77">
            <v>1.9138851920190505</v>
          </cell>
          <cell r="AA77">
            <v>111328680</v>
          </cell>
          <cell r="AB77">
            <v>2603737007</v>
          </cell>
          <cell r="AC77">
            <v>7.2319531128673304</v>
          </cell>
          <cell r="AD77">
            <v>1539399914</v>
          </cell>
          <cell r="AE77">
            <v>6.01</v>
          </cell>
          <cell r="AF77">
            <v>669085.36679999996</v>
          </cell>
        </row>
        <row r="78">
          <cell r="B78" t="str">
            <v>CORP. FINANCIERA COLOMBIANA  S.A.</v>
          </cell>
          <cell r="F78">
            <v>1176367</v>
          </cell>
          <cell r="G78">
            <v>363598916</v>
          </cell>
          <cell r="H78">
            <v>0.6031173737272939</v>
          </cell>
          <cell r="AA78">
            <v>1176367</v>
          </cell>
          <cell r="AB78">
            <v>363598916</v>
          </cell>
          <cell r="AC78">
            <v>0.6031173737272939</v>
          </cell>
          <cell r="AD78">
            <v>195047772</v>
          </cell>
          <cell r="AE78">
            <v>514.0199997109745</v>
          </cell>
          <cell r="AF78">
            <v>604676.16500000004</v>
          </cell>
        </row>
        <row r="79">
          <cell r="B79" t="str">
            <v>PREDIOS DEL SUR</v>
          </cell>
          <cell r="C79">
            <v>401065661</v>
          </cell>
          <cell r="D79">
            <v>484335980</v>
          </cell>
          <cell r="E79">
            <v>5.2186049218975628</v>
          </cell>
          <cell r="AA79">
            <v>401065661</v>
          </cell>
          <cell r="AB79">
            <v>484335980</v>
          </cell>
          <cell r="AC79">
            <v>5.2186049218975628</v>
          </cell>
          <cell r="AD79">
            <v>7685304157</v>
          </cell>
          <cell r="AE79">
            <v>1.43</v>
          </cell>
          <cell r="AF79">
            <v>573523.89523000002</v>
          </cell>
        </row>
        <row r="80">
          <cell r="B80" t="str">
            <v>MERILECTRICA, 1 S.A. &amp; CIA, SCA, ESP.</v>
          </cell>
          <cell r="C80">
            <v>419919</v>
          </cell>
          <cell r="D80">
            <v>277681050</v>
          </cell>
          <cell r="E80">
            <v>4.950027495634</v>
          </cell>
          <cell r="AA80">
            <v>419919</v>
          </cell>
          <cell r="AB80">
            <v>277681050</v>
          </cell>
          <cell r="AC80">
            <v>4.950027495634</v>
          </cell>
          <cell r="AD80">
            <v>8483165</v>
          </cell>
          <cell r="AE80">
            <v>1336.79</v>
          </cell>
          <cell r="AF80">
            <v>561343.52000999998</v>
          </cell>
        </row>
        <row r="81">
          <cell r="B81" t="str">
            <v>CARBONES NECHI  LTDA.</v>
          </cell>
          <cell r="O81">
            <v>29900</v>
          </cell>
          <cell r="P81">
            <v>455990000</v>
          </cell>
          <cell r="Q81">
            <v>46</v>
          </cell>
          <cell r="AA81">
            <v>29900</v>
          </cell>
          <cell r="AB81">
            <v>455990000</v>
          </cell>
          <cell r="AC81">
            <v>46</v>
          </cell>
          <cell r="AD81">
            <v>65000</v>
          </cell>
          <cell r="AE81">
            <v>18755.886287625421</v>
          </cell>
          <cell r="AF81">
            <v>560801.00000000012</v>
          </cell>
        </row>
        <row r="82">
          <cell r="B82" t="str">
            <v xml:space="preserve">S U I N M O B I  L I A R I A </v>
          </cell>
          <cell r="C82">
            <v>5003884</v>
          </cell>
          <cell r="D82">
            <v>2904114036</v>
          </cell>
          <cell r="E82">
            <v>17.705633550844514</v>
          </cell>
          <cell r="AA82">
            <v>5003884</v>
          </cell>
          <cell r="AB82">
            <v>2904114036</v>
          </cell>
          <cell r="AC82">
            <v>17.705633550844514</v>
          </cell>
          <cell r="AD82">
            <v>28261536</v>
          </cell>
          <cell r="AE82">
            <v>102.26</v>
          </cell>
          <cell r="AF82">
            <v>511697.17784000002</v>
          </cell>
        </row>
        <row r="83">
          <cell r="B83" t="str">
            <v>FLOTA FLUVIAL CARBONERA LTDA</v>
          </cell>
          <cell r="F83">
            <v>247745</v>
          </cell>
          <cell r="G83">
            <v>442097095</v>
          </cell>
          <cell r="H83">
            <v>41.290833333333332</v>
          </cell>
          <cell r="X83">
            <v>4510</v>
          </cell>
          <cell r="Z83">
            <v>0.75166666666666659</v>
          </cell>
          <cell r="AA83">
            <v>252255</v>
          </cell>
          <cell r="AB83">
            <v>442097095</v>
          </cell>
          <cell r="AC83">
            <v>42.042499999999997</v>
          </cell>
          <cell r="AD83">
            <v>600000</v>
          </cell>
          <cell r="AE83">
            <v>1886.1599991927183</v>
          </cell>
          <cell r="AF83">
            <v>475793.29059635912</v>
          </cell>
        </row>
        <row r="84">
          <cell r="B84" t="str">
            <v>PROCARBON DE OCCIDENTE</v>
          </cell>
          <cell r="O84">
            <v>1139924</v>
          </cell>
          <cell r="P84">
            <v>397410000</v>
          </cell>
          <cell r="Q84">
            <v>19.405703273824219</v>
          </cell>
          <cell r="AA84">
            <v>1139924</v>
          </cell>
          <cell r="AB84">
            <v>397410000</v>
          </cell>
          <cell r="AC84">
            <v>19.405703273824219</v>
          </cell>
          <cell r="AD84">
            <v>5874170</v>
          </cell>
          <cell r="AE84">
            <v>414.68</v>
          </cell>
          <cell r="AF84">
            <v>472703.68432</v>
          </cell>
        </row>
        <row r="85">
          <cell r="B85" t="str">
            <v>SOC. COL. DE TRANSP. FERROVIARIO  S.A.</v>
          </cell>
          <cell r="C85">
            <v>3330709</v>
          </cell>
          <cell r="D85">
            <v>440453773</v>
          </cell>
          <cell r="E85">
            <v>2.5795680192887689</v>
          </cell>
          <cell r="F85">
            <v>2715000</v>
          </cell>
          <cell r="G85">
            <v>403905064</v>
          </cell>
          <cell r="H85">
            <v>2.1027136181422659</v>
          </cell>
          <cell r="K85">
            <v>0</v>
          </cell>
          <cell r="AA85">
            <v>6045709</v>
          </cell>
          <cell r="AB85">
            <v>844358837</v>
          </cell>
          <cell r="AC85">
            <v>4.6822816374310348</v>
          </cell>
          <cell r="AD85">
            <v>129118867</v>
          </cell>
          <cell r="AE85">
            <v>76.09</v>
          </cell>
          <cell r="AF85">
            <v>460017.99781000003</v>
          </cell>
        </row>
        <row r="86">
          <cell r="B86" t="str">
            <v>SOC. AGREGADOS CALCAREOS  LTDA</v>
          </cell>
          <cell r="L86">
            <v>4000</v>
          </cell>
          <cell r="M86">
            <v>9660094</v>
          </cell>
          <cell r="N86">
            <v>10</v>
          </cell>
          <cell r="O86">
            <v>16400</v>
          </cell>
          <cell r="P86">
            <v>54660000</v>
          </cell>
          <cell r="Q86">
            <v>41</v>
          </cell>
          <cell r="AA86">
            <v>20400</v>
          </cell>
          <cell r="AB86">
            <v>64320094</v>
          </cell>
          <cell r="AC86">
            <v>51</v>
          </cell>
          <cell r="AD86">
            <v>40000</v>
          </cell>
          <cell r="AE86">
            <v>21230.914634146342</v>
          </cell>
          <cell r="AF86">
            <v>433110.6585365854</v>
          </cell>
        </row>
        <row r="87">
          <cell r="B87" t="str">
            <v>CORPORACIÓN FINANCIERA DEL NORTE  S.A.</v>
          </cell>
          <cell r="F87">
            <v>3126483</v>
          </cell>
          <cell r="G87">
            <v>205850865</v>
          </cell>
          <cell r="H87">
            <v>2.5</v>
          </cell>
          <cell r="R87">
            <v>354540</v>
          </cell>
          <cell r="S87">
            <v>32102701</v>
          </cell>
          <cell r="T87">
            <v>0.28349746344374815</v>
          </cell>
          <cell r="AA87">
            <v>3481023</v>
          </cell>
          <cell r="AB87">
            <v>237953566</v>
          </cell>
          <cell r="AC87">
            <v>2.7834974634437479</v>
          </cell>
          <cell r="AD87">
            <v>125059320</v>
          </cell>
          <cell r="AE87">
            <v>116.58303563460925</v>
          </cell>
          <cell r="AF87">
            <v>405828.22845389438</v>
          </cell>
        </row>
        <row r="88">
          <cell r="B88" t="str">
            <v>ETERNIT ATLANTICO S.A.</v>
          </cell>
          <cell r="C88">
            <v>86753</v>
          </cell>
          <cell r="D88">
            <v>8684294</v>
          </cell>
          <cell r="E88">
            <v>1.4394862564098478</v>
          </cell>
          <cell r="AA88">
            <v>86753</v>
          </cell>
          <cell r="AB88">
            <v>8684294</v>
          </cell>
          <cell r="AC88">
            <v>1.4394862564098478</v>
          </cell>
          <cell r="AD88">
            <v>6026664</v>
          </cell>
          <cell r="AE88">
            <v>4331.63</v>
          </cell>
          <cell r="AF88">
            <v>375781.89739</v>
          </cell>
        </row>
        <row r="89">
          <cell r="B89" t="str">
            <v>OTRAS INVERSIONES</v>
          </cell>
          <cell r="AF89">
            <v>3797976.3994258554</v>
          </cell>
        </row>
        <row r="90">
          <cell r="B90" t="str">
            <v>SUBTOTAL</v>
          </cell>
          <cell r="AF90">
            <v>1046250103.3587524</v>
          </cell>
        </row>
        <row r="91">
          <cell r="B91" t="str">
            <v>T O T A L</v>
          </cell>
          <cell r="AF91">
            <v>2572809243.9527526</v>
          </cell>
        </row>
        <row r="92">
          <cell r="B92" t="str">
            <v>(*) VALORIZADAS A VALOR INTRINSECO, SEGÚN CIRCULAR EXTERNA No. 001 DE 1996 DE LA SUPERINTENDENCIA DE VALORES.</v>
          </cell>
        </row>
        <row r="100">
          <cell r="B100" t="str">
            <v>ALMACENES ÉXITO</v>
          </cell>
          <cell r="D100">
            <v>0</v>
          </cell>
          <cell r="O100">
            <v>76975</v>
          </cell>
          <cell r="P100">
            <v>0</v>
          </cell>
          <cell r="Q100">
            <v>4.0451435178820383E-2</v>
          </cell>
          <cell r="AA100">
            <v>76975</v>
          </cell>
          <cell r="AB100">
            <v>0</v>
          </cell>
          <cell r="AC100">
            <v>4.0451435178820383E-2</v>
          </cell>
          <cell r="AD100">
            <v>190289911</v>
          </cell>
          <cell r="AE100">
            <v>4500</v>
          </cell>
          <cell r="AF100">
            <v>346387.5</v>
          </cell>
        </row>
        <row r="101">
          <cell r="B101" t="str">
            <v>INGENIO LA CABAÑA</v>
          </cell>
          <cell r="O101">
            <v>16204</v>
          </cell>
          <cell r="P101">
            <v>1000000000</v>
          </cell>
          <cell r="Q101">
            <v>0.13999999999999999</v>
          </cell>
          <cell r="AA101">
            <v>16204</v>
          </cell>
          <cell r="AB101">
            <v>1000000000</v>
          </cell>
          <cell r="AC101">
            <v>0.13999999999999999</v>
          </cell>
          <cell r="AD101">
            <v>11574285.714285715</v>
          </cell>
          <cell r="AE101">
            <v>15527.59</v>
          </cell>
          <cell r="AF101">
            <v>251609.06836</v>
          </cell>
        </row>
        <row r="102">
          <cell r="B102" t="str">
            <v>ACERIAS PAZ DEL RIO S.A.</v>
          </cell>
          <cell r="O102">
            <v>9006666</v>
          </cell>
          <cell r="P102">
            <v>219780000</v>
          </cell>
          <cell r="Q102">
            <v>9.4555037793220276E-2</v>
          </cell>
          <cell r="AA102">
            <v>9006666</v>
          </cell>
          <cell r="AB102">
            <v>219780000</v>
          </cell>
          <cell r="AC102">
            <v>9.4555037793220276E-2</v>
          </cell>
          <cell r="AD102">
            <v>9525315848</v>
          </cell>
          <cell r="AE102">
            <v>22.31</v>
          </cell>
          <cell r="AF102">
            <v>200938.71845999997</v>
          </cell>
        </row>
        <row r="103">
          <cell r="B103" t="str">
            <v>PROMOTORA PROY. DEL SUROCCIDENTE S.A.</v>
          </cell>
          <cell r="C103">
            <v>191000</v>
          </cell>
          <cell r="D103">
            <v>274705370</v>
          </cell>
          <cell r="E103">
            <v>20</v>
          </cell>
          <cell r="O103">
            <v>382000</v>
          </cell>
          <cell r="P103">
            <v>706810000</v>
          </cell>
          <cell r="Q103">
            <v>40</v>
          </cell>
          <cell r="AA103">
            <v>573000</v>
          </cell>
          <cell r="AB103">
            <v>981515370</v>
          </cell>
          <cell r="AC103">
            <v>60</v>
          </cell>
          <cell r="AD103">
            <v>955000</v>
          </cell>
          <cell r="AE103">
            <v>342.98</v>
          </cell>
          <cell r="AF103">
            <v>196527.54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GOTA"/>
      <sheetName val="resumen-mes"/>
      <sheetName val="resumen"/>
      <sheetName val="INVERGPO"/>
      <sheetName val="EMPAQUE"/>
      <sheetName val="Datos"/>
      <sheetName val="Detalle Viaje"/>
      <sheetName val="ResumenViaje"/>
      <sheetName val="VISA"/>
      <sheetName val="AMEX"/>
      <sheetName val="CtaAhorros"/>
      <sheetName val="CtaAhoEDA"/>
      <sheetName val="VisaNew"/>
      <sheetName val="Listas"/>
      <sheetName val="Sheet1"/>
      <sheetName val="Hoja de parametros"/>
      <sheetName val="centros planif"/>
      <sheetName val="Prior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IONISTAS_A_JULIO_23-99"/>
      <sheetName val="ACCION POR GRU AL 6 DE AGOSTO"/>
      <sheetName val="ACCION POR GRU AL 23 DE JULIO"/>
      <sheetName val="Valorizacion"/>
    </sheetNames>
    <sheetDataSet>
      <sheetData sheetId="0"/>
      <sheetData sheetId="1"/>
      <sheetData sheetId="2">
        <row r="3">
          <cell r="C3" t="str">
            <v>NOMBRE O RAZÓN SOCIAL</v>
          </cell>
          <cell r="D3" t="str">
            <v>ACCIONES</v>
          </cell>
          <cell r="E3" t="str">
            <v>%</v>
          </cell>
        </row>
        <row r="4">
          <cell r="C4" t="str">
            <v>FIDEICOMISO DE  G. Y P. ACERÍAS  PAZ DEL RIO</v>
          </cell>
          <cell r="D4">
            <v>11491177</v>
          </cell>
          <cell r="E4">
            <v>9.5759808333333343</v>
          </cell>
        </row>
        <row r="5">
          <cell r="C5" t="str">
            <v>FONDO MUTUO INVERSION ACERIAS PAZ DEL  RIO. APRECIAR</v>
          </cell>
          <cell r="D5">
            <v>144509</v>
          </cell>
          <cell r="E5">
            <v>0.12042416666666668</v>
          </cell>
        </row>
        <row r="6">
          <cell r="C6" t="str">
            <v>TOTAL</v>
          </cell>
          <cell r="D6">
            <v>11635686</v>
          </cell>
          <cell r="E6">
            <v>9.6964050000000004</v>
          </cell>
        </row>
        <row r="7">
          <cell r="C7" t="str">
            <v>CPR ADR PROGRAM THE BANK OF NEW YORK</v>
          </cell>
          <cell r="D7">
            <v>18765742</v>
          </cell>
          <cell r="E7">
            <v>15.638118333333335</v>
          </cell>
        </row>
        <row r="9">
          <cell r="C9" t="str">
            <v xml:space="preserve">CEMENTOS ARGOS  S.A. </v>
          </cell>
          <cell r="D9">
            <v>24124594</v>
          </cell>
          <cell r="E9">
            <v>20.103828333333336</v>
          </cell>
        </row>
        <row r="10">
          <cell r="C10" t="str">
            <v xml:space="preserve">CIA DE INVERSIONES LA MERCED </v>
          </cell>
          <cell r="D10">
            <v>19876107</v>
          </cell>
          <cell r="E10">
            <v>16.563422499999998</v>
          </cell>
        </row>
        <row r="11">
          <cell r="C11" t="str">
            <v>FUND.PARA BENEF.SOCIAL EMPLEADOS CEMCARIBE</v>
          </cell>
          <cell r="D11">
            <v>5374934</v>
          </cell>
          <cell r="E11">
            <v>4.4791116666666664</v>
          </cell>
        </row>
        <row r="12">
          <cell r="C12" t="str">
            <v>FONDO DE PENSIONES OBLIGATORIAS PROTECCIÓN</v>
          </cell>
          <cell r="D12">
            <v>2305000</v>
          </cell>
          <cell r="E12">
            <v>1.9208333333333334</v>
          </cell>
        </row>
        <row r="13">
          <cell r="C13" t="str">
            <v xml:space="preserve">CEMENTOS RIO CLARO S.A. </v>
          </cell>
          <cell r="D13">
            <v>2137782</v>
          </cell>
          <cell r="E13">
            <v>1.781485</v>
          </cell>
        </row>
        <row r="14">
          <cell r="C14" t="str">
            <v>INVERSIONES REACOL S.A.</v>
          </cell>
          <cell r="D14">
            <v>1543975</v>
          </cell>
          <cell r="E14">
            <v>1.2866458333333335</v>
          </cell>
        </row>
        <row r="15">
          <cell r="C15" t="str">
            <v>CORFINSURA</v>
          </cell>
          <cell r="D15">
            <v>1516392</v>
          </cell>
          <cell r="E15">
            <v>1.26366</v>
          </cell>
        </row>
        <row r="16">
          <cell r="C16" t="str">
            <v xml:space="preserve">CEMENTOS EL CAIRO S.A. </v>
          </cell>
          <cell r="D16">
            <v>1485397</v>
          </cell>
          <cell r="E16">
            <v>1.2378308333333332</v>
          </cell>
        </row>
        <row r="17">
          <cell r="C17" t="str">
            <v xml:space="preserve">CEMENTOS DEL NARE S.A. </v>
          </cell>
          <cell r="D17">
            <v>1409476</v>
          </cell>
          <cell r="E17">
            <v>1.1745633333333334</v>
          </cell>
        </row>
        <row r="18">
          <cell r="C18" t="str">
            <v xml:space="preserve">CEMENTOS DEL VALLE S.A. </v>
          </cell>
          <cell r="D18">
            <v>1320993</v>
          </cell>
          <cell r="E18">
            <v>1.1008275000000001</v>
          </cell>
        </row>
        <row r="19">
          <cell r="C19" t="str">
            <v>BANCOLOMBIA</v>
          </cell>
          <cell r="D19">
            <v>1317141</v>
          </cell>
          <cell r="E19">
            <v>1.0976174999999999</v>
          </cell>
        </row>
        <row r="20">
          <cell r="C20" t="str">
            <v>COMPAÑÍA SURAMERICANA DE CONSTRUCCIONES S.A</v>
          </cell>
          <cell r="D20">
            <v>631674</v>
          </cell>
          <cell r="E20">
            <v>0.52639499999999995</v>
          </cell>
        </row>
        <row r="21">
          <cell r="C21" t="str">
            <v>CIA. REASEGURADORA DE COLOMBIA S.A.</v>
          </cell>
          <cell r="D21">
            <v>500000</v>
          </cell>
          <cell r="E21">
            <v>0.41666666666666669</v>
          </cell>
        </row>
        <row r="22">
          <cell r="C22" t="str">
            <v>BANCOLOMBIA PANAMA</v>
          </cell>
          <cell r="D22">
            <v>488574</v>
          </cell>
          <cell r="E22">
            <v>0.40714499999999998</v>
          </cell>
        </row>
        <row r="23">
          <cell r="C23" t="str">
            <v xml:space="preserve">CEMENTOS DEL CARIBE S.A. </v>
          </cell>
          <cell r="D23">
            <v>218584</v>
          </cell>
          <cell r="E23">
            <v>0.18215333333333333</v>
          </cell>
        </row>
        <row r="24">
          <cell r="C24" t="str">
            <v>SUFINANCIAMIENTO</v>
          </cell>
          <cell r="D24">
            <v>175578</v>
          </cell>
          <cell r="E24">
            <v>0.146315</v>
          </cell>
        </row>
        <row r="25">
          <cell r="C25" t="str">
            <v>FOMENTE</v>
          </cell>
          <cell r="D25">
            <v>171664</v>
          </cell>
          <cell r="E25">
            <v>0.14305333333333334</v>
          </cell>
        </row>
        <row r="26">
          <cell r="C26" t="str">
            <v>COMPAÑÍA NACIONAL DE CHOCOLOATES</v>
          </cell>
          <cell r="D26">
            <v>75059</v>
          </cell>
          <cell r="E26">
            <v>6.254916666666667E-2</v>
          </cell>
        </row>
        <row r="27">
          <cell r="C27" t="str">
            <v>SULEASING SURAMERICANA Y CIA.</v>
          </cell>
          <cell r="D27">
            <v>67811</v>
          </cell>
          <cell r="E27">
            <v>5.6509166666666666E-2</v>
          </cell>
        </row>
        <row r="28">
          <cell r="C28" t="str">
            <v>SURAMERICANA ADMDORA.DE RIESGOS PROF.Y SEG.SURATEP</v>
          </cell>
          <cell r="D28">
            <v>60908</v>
          </cell>
          <cell r="E28">
            <v>5.0756666666666665E-2</v>
          </cell>
        </row>
        <row r="29">
          <cell r="C29" t="str">
            <v>NUEVO MUNDO COMPANIA GENERAL S.A.</v>
          </cell>
          <cell r="D29">
            <v>25000</v>
          </cell>
          <cell r="E29">
            <v>2.0833333333333336E-2</v>
          </cell>
        </row>
        <row r="30">
          <cell r="C30" t="str">
            <v>ERECOS S.A.</v>
          </cell>
          <cell r="D30">
            <v>12056</v>
          </cell>
          <cell r="E30">
            <v>1.0046666666666667E-2</v>
          </cell>
        </row>
        <row r="31">
          <cell r="C31" t="str">
            <v>TOTAL</v>
          </cell>
          <cell r="D31">
            <v>64838699</v>
          </cell>
          <cell r="E31">
            <v>54.032249166666666</v>
          </cell>
        </row>
        <row r="32">
          <cell r="C32" t="str">
            <v>BANCO DE BOGOTA</v>
          </cell>
          <cell r="D32">
            <v>2098161</v>
          </cell>
          <cell r="E32">
            <v>1.7484675000000001</v>
          </cell>
        </row>
        <row r="33">
          <cell r="C33" t="str">
            <v>RAMÍREZ MORENO NELLY</v>
          </cell>
          <cell r="D33">
            <v>1603557</v>
          </cell>
          <cell r="E33">
            <v>1.3362974999999999</v>
          </cell>
        </row>
        <row r="34">
          <cell r="C34" t="str">
            <v xml:space="preserve">CORP. FINANCIERA ING. COLOMBIA </v>
          </cell>
          <cell r="D34">
            <v>1014684</v>
          </cell>
          <cell r="E34">
            <v>0.84557000000000004</v>
          </cell>
        </row>
        <row r="35">
          <cell r="C35" t="str">
            <v xml:space="preserve">INSTITUTO DE FOMENTO INDUSTRIAL </v>
          </cell>
          <cell r="D35">
            <v>802375</v>
          </cell>
          <cell r="E35">
            <v>0.66864583333333338</v>
          </cell>
        </row>
        <row r="36">
          <cell r="C36" t="str">
            <v>ISTITUTO DE SEGUROS SOCIALES  - ISS</v>
          </cell>
          <cell r="D36">
            <v>740207</v>
          </cell>
          <cell r="E36">
            <v>0.61683916666666672</v>
          </cell>
        </row>
        <row r="37">
          <cell r="C37" t="str">
            <v>BANCO GANADERO</v>
          </cell>
          <cell r="D37">
            <v>660340</v>
          </cell>
          <cell r="E37">
            <v>0.55028333333333335</v>
          </cell>
        </row>
        <row r="38">
          <cell r="C38" t="str">
            <v>EMPRESA DE ENERGIA DE BOYACÁ</v>
          </cell>
          <cell r="D38">
            <v>627810</v>
          </cell>
          <cell r="E38">
            <v>0.52317500000000006</v>
          </cell>
        </row>
        <row r="39">
          <cell r="C39" t="str">
            <v>BETANCUR DE TORO MARGARITA LILIA</v>
          </cell>
          <cell r="D39">
            <v>575722</v>
          </cell>
          <cell r="E39">
            <v>0.47976833333333335</v>
          </cell>
        </row>
        <row r="40">
          <cell r="C40" t="str">
            <v>ESCUELA DE INGENIERIA DE ANTIOQUIA</v>
          </cell>
          <cell r="D40">
            <v>395282</v>
          </cell>
          <cell r="E40">
            <v>0.32940166666666665</v>
          </cell>
        </row>
        <row r="41">
          <cell r="C41" t="str">
            <v>JUAN MANUEL RUISECO &amp; CIA S. EN C.</v>
          </cell>
          <cell r="D41">
            <v>328868</v>
          </cell>
          <cell r="E41">
            <v>0.27405666666666667</v>
          </cell>
        </row>
        <row r="42">
          <cell r="C42" t="str">
            <v>BANCO POPULAR</v>
          </cell>
          <cell r="D42">
            <v>311865</v>
          </cell>
          <cell r="E42">
            <v>0.25988749999999999</v>
          </cell>
        </row>
        <row r="43">
          <cell r="C43" t="str">
            <v>MINERALES DE COLOMBIA-MINERALCO</v>
          </cell>
          <cell r="D43">
            <v>293032</v>
          </cell>
          <cell r="E43">
            <v>0.24419333333333335</v>
          </cell>
        </row>
        <row r="44">
          <cell r="C44" t="str">
            <v>FDO.MUT. DE INVERSION SOCIAL  FONSOCIAL</v>
          </cell>
          <cell r="D44">
            <v>231104</v>
          </cell>
          <cell r="E44">
            <v>0.19258666666666666</v>
          </cell>
        </row>
        <row r="45">
          <cell r="C45" t="str">
            <v>CITIBANK COLOMBIA</v>
          </cell>
          <cell r="D45">
            <v>203730</v>
          </cell>
          <cell r="E45">
            <v>0.16977500000000001</v>
          </cell>
        </row>
        <row r="46">
          <cell r="C46" t="str">
            <v>FUNDACION PABLO RAMIREZ</v>
          </cell>
          <cell r="D46">
            <v>203685</v>
          </cell>
          <cell r="E46">
            <v>0.16973750000000001</v>
          </cell>
        </row>
        <row r="47">
          <cell r="C47" t="str">
            <v>OTROS</v>
          </cell>
          <cell r="D47">
            <v>9221274</v>
          </cell>
          <cell r="E47">
            <v>7.6843949999999994</v>
          </cell>
        </row>
        <row r="48">
          <cell r="C48" t="str">
            <v>TOTAL</v>
          </cell>
          <cell r="D48">
            <v>19311696</v>
          </cell>
          <cell r="E48">
            <v>16.09308</v>
          </cell>
        </row>
        <row r="49">
          <cell r="C49" t="str">
            <v>EX IM BANK</v>
          </cell>
          <cell r="D49">
            <v>2528386</v>
          </cell>
          <cell r="E49">
            <v>2.1069883333333332</v>
          </cell>
        </row>
        <row r="50">
          <cell r="C50" t="str">
            <v>CHEMICAL INTERNATIONAL BANKING CORP.</v>
          </cell>
          <cell r="D50">
            <v>845145</v>
          </cell>
          <cell r="E50">
            <v>0.70428749999999996</v>
          </cell>
        </row>
        <row r="51">
          <cell r="C51" t="str">
            <v>FDO COLOMBIA EMERGING MARKETS INDEX  COMMON TRUST</v>
          </cell>
          <cell r="D51">
            <v>794592</v>
          </cell>
          <cell r="E51">
            <v>0.66215999999999997</v>
          </cell>
        </row>
        <row r="52">
          <cell r="C52" t="str">
            <v>THE CHASSE MANHATTAN BANK</v>
          </cell>
          <cell r="D52">
            <v>740977</v>
          </cell>
          <cell r="E52">
            <v>0.61748083333333337</v>
          </cell>
        </row>
        <row r="53">
          <cell r="C53" t="str">
            <v>STATE STREET EMERGING MARKETS</v>
          </cell>
          <cell r="D53">
            <v>172610</v>
          </cell>
          <cell r="E53">
            <v>0.14384166666666667</v>
          </cell>
        </row>
        <row r="54">
          <cell r="C54" t="str">
            <v>SUBFONDO BARCLAYS GLOBAL INVESTORS SERVICES</v>
          </cell>
          <cell r="D54">
            <v>151938</v>
          </cell>
          <cell r="E54">
            <v>0.12661500000000001</v>
          </cell>
        </row>
        <row r="55">
          <cell r="C55" t="str">
            <v>FONDO THE AQUILA EMERGING MARKETS FUND</v>
          </cell>
          <cell r="D55">
            <v>108940</v>
          </cell>
          <cell r="E55">
            <v>9.0783333333333327E-2</v>
          </cell>
        </row>
      </sheetData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XREF"/>
      <sheetName val="PPC1"/>
      <sheetName val="PPC2"/>
      <sheetName val="PPC3"/>
      <sheetName val="PPC4"/>
      <sheetName val="ENVIOCALI"/>
      <sheetName val="T. DINAMICA"/>
      <sheetName val="#REF"/>
      <sheetName val="SEPTIEMBRE"/>
      <sheetName val="Potência-TBL"/>
      <sheetName val="EAssegurada-TBL"/>
      <sheetName val="Geração-TBL"/>
      <sheetName val="CompraTBL"/>
      <sheetName val="VendaEnergiaUsinas-TBL"/>
      <sheetName val="VendaPotênciaUsinas-TBL"/>
      <sheetName val="VendaClientes-TBL"/>
      <sheetName val="BalançoFisico-TBL"/>
      <sheetName val="BalançoUHMA-TBL"/>
      <sheetName val="BalançoIta-TBL"/>
      <sheetName val="ConsumoComb.-TBL"/>
      <sheetName val="Preços-TBL"/>
      <sheetName val="RESUMO"/>
      <sheetName val="SPOT"/>
      <sheetName val="MRE"/>
      <sheetName val="Ener_Aloc"/>
      <sheetName val="Sazonal EAs"/>
      <sheetName val="Ger Efet e CCC"/>
      <sheetName val="CI e Bil"/>
      <sheetName val="Desp UTEs"/>
      <sheetName val="P90_2003"/>
    </sheetNames>
    <sheetDataSet>
      <sheetData sheetId="0">
        <row r="1">
          <cell r="D1" t="str">
            <v>(Cifras expresadas en miles de pesos)</v>
          </cell>
          <cell r="Q1" t="str">
            <v>Difference &gt;</v>
          </cell>
        </row>
        <row r="2">
          <cell r="L2" t="str">
            <v>Sept/30/07</v>
          </cell>
          <cell r="Q2">
            <v>0</v>
          </cell>
        </row>
        <row r="3">
          <cell r="Q3" t="str">
            <v xml:space="preserve"> </v>
          </cell>
        </row>
        <row r="4">
          <cell r="L4">
            <v>16861861</v>
          </cell>
          <cell r="Q4">
            <v>-4</v>
          </cell>
        </row>
        <row r="5">
          <cell r="L5">
            <v>9069</v>
          </cell>
          <cell r="Q5">
            <v>1</v>
          </cell>
        </row>
        <row r="6">
          <cell r="L6">
            <v>48089745</v>
          </cell>
          <cell r="Q6">
            <v>0</v>
          </cell>
        </row>
        <row r="7">
          <cell r="L7">
            <v>0</v>
          </cell>
          <cell r="Q7">
            <v>0</v>
          </cell>
        </row>
        <row r="8">
          <cell r="L8">
            <v>36</v>
          </cell>
          <cell r="Q8">
            <v>0</v>
          </cell>
        </row>
        <row r="9">
          <cell r="L9">
            <v>64960711</v>
          </cell>
          <cell r="Q9">
            <v>-3</v>
          </cell>
        </row>
        <row r="10">
          <cell r="Q10" t="str">
            <v xml:space="preserve"> </v>
          </cell>
        </row>
        <row r="11">
          <cell r="L11">
            <v>63617292</v>
          </cell>
          <cell r="Q11">
            <v>0</v>
          </cell>
        </row>
        <row r="12">
          <cell r="L12">
            <v>619258273</v>
          </cell>
          <cell r="Q12">
            <v>0</v>
          </cell>
        </row>
        <row r="13">
          <cell r="L13">
            <v>682875565</v>
          </cell>
          <cell r="Q13">
            <v>0</v>
          </cell>
        </row>
        <row r="14">
          <cell r="Q14" t="str">
            <v xml:space="preserve"> </v>
          </cell>
        </row>
        <row r="15">
          <cell r="L15">
            <v>209887</v>
          </cell>
          <cell r="Q15">
            <v>0</v>
          </cell>
        </row>
        <row r="16">
          <cell r="K16">
            <v>40966031</v>
          </cell>
          <cell r="L16" t="str">
            <v>!</v>
          </cell>
          <cell r="Q16">
            <v>0</v>
          </cell>
        </row>
        <row r="17">
          <cell r="L17">
            <v>462641837</v>
          </cell>
          <cell r="Q17">
            <v>0</v>
          </cell>
        </row>
        <row r="18">
          <cell r="L18">
            <v>505890915</v>
          </cell>
          <cell r="Q18">
            <v>0</v>
          </cell>
        </row>
        <row r="19">
          <cell r="Q19" t="str">
            <v xml:space="preserve"> </v>
          </cell>
        </row>
        <row r="20">
          <cell r="L20">
            <v>-16861861</v>
          </cell>
          <cell r="Q20">
            <v>0</v>
          </cell>
        </row>
        <row r="21">
          <cell r="L21">
            <v>-9069</v>
          </cell>
          <cell r="Q21">
            <v>-1</v>
          </cell>
        </row>
        <row r="22">
          <cell r="L22">
            <v>-48089745</v>
          </cell>
          <cell r="Q22">
            <v>0</v>
          </cell>
        </row>
        <row r="23">
          <cell r="L23">
            <v>0</v>
          </cell>
          <cell r="Q23">
            <v>0</v>
          </cell>
        </row>
        <row r="24">
          <cell r="L24">
            <v>-36</v>
          </cell>
          <cell r="Q24">
            <v>0</v>
          </cell>
        </row>
        <row r="25">
          <cell r="L25">
            <v>-64960711</v>
          </cell>
          <cell r="Q25">
            <v>-1</v>
          </cell>
        </row>
        <row r="26">
          <cell r="Q26" t="str">
            <v xml:space="preserve"> </v>
          </cell>
        </row>
        <row r="27">
          <cell r="L27">
            <v>-63617292</v>
          </cell>
          <cell r="Q27">
            <v>0</v>
          </cell>
        </row>
        <row r="28">
          <cell r="L28">
            <v>-619258273</v>
          </cell>
          <cell r="Q28">
            <v>0</v>
          </cell>
        </row>
        <row r="29">
          <cell r="L29">
            <v>-682875565</v>
          </cell>
          <cell r="Q29">
            <v>0</v>
          </cell>
        </row>
        <row r="30">
          <cell r="Q30" t="str">
            <v xml:space="preserve"> </v>
          </cell>
        </row>
        <row r="31">
          <cell r="L31">
            <v>-209887</v>
          </cell>
          <cell r="Q31">
            <v>0</v>
          </cell>
        </row>
        <row r="32">
          <cell r="L32">
            <v>-43039191</v>
          </cell>
          <cell r="Q32">
            <v>0</v>
          </cell>
        </row>
        <row r="33">
          <cell r="L33">
            <v>-462641837</v>
          </cell>
          <cell r="Q33">
            <v>0</v>
          </cell>
        </row>
        <row r="34">
          <cell r="L34">
            <v>-505890915</v>
          </cell>
          <cell r="Q34">
            <v>0</v>
          </cell>
        </row>
        <row r="35">
          <cell r="Q35" t="str">
            <v xml:space="preserve"> </v>
          </cell>
        </row>
        <row r="36">
          <cell r="L36">
            <v>-1323405</v>
          </cell>
          <cell r="Q36">
            <v>0</v>
          </cell>
        </row>
        <row r="37">
          <cell r="L37">
            <v>-57401797</v>
          </cell>
          <cell r="Q37">
            <v>-1</v>
          </cell>
        </row>
        <row r="38">
          <cell r="L38">
            <v>-950171506</v>
          </cell>
          <cell r="Q38">
            <v>-91404</v>
          </cell>
        </row>
        <row r="39">
          <cell r="L39">
            <v>0</v>
          </cell>
          <cell r="P39">
            <v>-13866101</v>
          </cell>
          <cell r="Q39" t="str">
            <v>!</v>
          </cell>
        </row>
        <row r="40">
          <cell r="L40">
            <v>398937</v>
          </cell>
          <cell r="Q40">
            <v>398937</v>
          </cell>
        </row>
        <row r="41">
          <cell r="L41">
            <v>0</v>
          </cell>
          <cell r="Q41">
            <v>11747257</v>
          </cell>
        </row>
        <row r="42">
          <cell r="L42">
            <v>-1008497771</v>
          </cell>
          <cell r="Q42">
            <v>12054789</v>
          </cell>
        </row>
        <row r="43">
          <cell r="Q43" t="str">
            <v xml:space="preserve"> </v>
          </cell>
        </row>
        <row r="44">
          <cell r="L44">
            <v>-120335943</v>
          </cell>
          <cell r="Q44">
            <v>0</v>
          </cell>
        </row>
        <row r="45">
          <cell r="L45">
            <v>-120335943</v>
          </cell>
          <cell r="Q45">
            <v>0</v>
          </cell>
        </row>
        <row r="46">
          <cell r="Q46" t="str">
            <v xml:space="preserve"> </v>
          </cell>
        </row>
        <row r="47">
          <cell r="L47">
            <v>-218700769</v>
          </cell>
          <cell r="Q47">
            <v>-16623691</v>
          </cell>
        </row>
        <row r="48">
          <cell r="L48">
            <v>-197112742</v>
          </cell>
          <cell r="Q48">
            <v>49455862</v>
          </cell>
        </row>
        <row r="49">
          <cell r="L49">
            <v>-415813511</v>
          </cell>
          <cell r="Q49">
            <v>32832171</v>
          </cell>
        </row>
        <row r="50">
          <cell r="Q50" t="str">
            <v xml:space="preserve"> </v>
          </cell>
        </row>
        <row r="51">
          <cell r="L51">
            <v>1323405</v>
          </cell>
          <cell r="Q51">
            <v>0</v>
          </cell>
        </row>
        <row r="52">
          <cell r="L52">
            <v>57401797</v>
          </cell>
          <cell r="Q52">
            <v>1</v>
          </cell>
        </row>
        <row r="53">
          <cell r="L53">
            <v>950171506</v>
          </cell>
          <cell r="Q53">
            <v>91404</v>
          </cell>
        </row>
        <row r="54">
          <cell r="L54">
            <v>0</v>
          </cell>
          <cell r="Q54">
            <v>0</v>
          </cell>
        </row>
        <row r="55">
          <cell r="L55">
            <v>-398937</v>
          </cell>
          <cell r="Q55">
            <v>-398937</v>
          </cell>
        </row>
        <row r="56">
          <cell r="L56">
            <v>0</v>
          </cell>
          <cell r="Q56">
            <v>-11747257</v>
          </cell>
        </row>
        <row r="57">
          <cell r="L57">
            <v>1008497771</v>
          </cell>
          <cell r="Q57">
            <v>-12054789</v>
          </cell>
        </row>
        <row r="58">
          <cell r="Q58" t="str">
            <v xml:space="preserve"> </v>
          </cell>
        </row>
        <row r="59">
          <cell r="L59">
            <v>120335943</v>
          </cell>
          <cell r="Q59">
            <v>0</v>
          </cell>
        </row>
        <row r="60">
          <cell r="L60">
            <v>120335943</v>
          </cell>
          <cell r="Q60">
            <v>0</v>
          </cell>
        </row>
        <row r="61">
          <cell r="Q61" t="str">
            <v xml:space="preserve"> </v>
          </cell>
        </row>
        <row r="62">
          <cell r="L62">
            <v>218700769</v>
          </cell>
          <cell r="Q62">
            <v>16623691</v>
          </cell>
        </row>
        <row r="63">
          <cell r="L63">
            <v>197112742</v>
          </cell>
          <cell r="Q63">
            <v>-49455862</v>
          </cell>
        </row>
        <row r="64">
          <cell r="L64">
            <v>415813511</v>
          </cell>
          <cell r="Q64">
            <v>-32832171</v>
          </cell>
        </row>
        <row r="65">
          <cell r="L65">
            <v>0</v>
          </cell>
          <cell r="Q65">
            <v>-4</v>
          </cell>
        </row>
        <row r="72">
          <cell r="Q72" t="str">
            <v>APMC 08/11/2007</v>
          </cell>
        </row>
      </sheetData>
      <sheetData sheetId="1">
        <row r="1">
          <cell r="A1" t="str">
            <v>(reserved)</v>
          </cell>
        </row>
      </sheetData>
      <sheetData sheetId="2">
        <row r="5">
          <cell r="B5" t="str">
            <v>De acuerdo al kardex obtenido del módulo de activos fijos el saldo al 31 de diciembre de 2006,se encuentra adecuado. Ver PPC1.</v>
          </cell>
        </row>
      </sheetData>
      <sheetData sheetId="3">
        <row r="2">
          <cell r="A2">
            <v>40966031</v>
          </cell>
          <cell r="B2">
            <v>40966031</v>
          </cell>
          <cell r="D2" t="str">
            <v>Cuentas de orden - Cedula sumaria y pruebas</v>
          </cell>
          <cell r="E2" t="str">
            <v>!</v>
          </cell>
        </row>
        <row r="3">
          <cell r="A3">
            <v>40966031</v>
          </cell>
          <cell r="B3">
            <v>40966031</v>
          </cell>
          <cell r="D3" t="str">
            <v>Cuentas de orden - Cedula sumaria y pruebas</v>
          </cell>
          <cell r="E3" t="str">
            <v>!</v>
          </cell>
        </row>
        <row r="4">
          <cell r="A4">
            <v>-13866101</v>
          </cell>
          <cell r="B4">
            <v>-13866101</v>
          </cell>
          <cell r="D4" t="str">
            <v>Cuentas de orden - Cedula sumaria y pruebas</v>
          </cell>
          <cell r="E4" t="str">
            <v>!</v>
          </cell>
        </row>
        <row r="5">
          <cell r="A5">
            <v>-13866101</v>
          </cell>
          <cell r="B5">
            <v>-13866101</v>
          </cell>
          <cell r="D5" t="str">
            <v>Cuentas de orden - Cedula sumaria y pruebas</v>
          </cell>
          <cell r="E5" t="str">
            <v>!</v>
          </cell>
        </row>
      </sheetData>
      <sheetData sheetId="4">
        <row r="27980">
          <cell r="D27980" t="str">
            <v>Para efectos de cruce</v>
          </cell>
        </row>
        <row r="27983">
          <cell r="E27983">
            <v>40966031</v>
          </cell>
          <cell r="F27983" t="str">
            <v>!</v>
          </cell>
        </row>
      </sheetData>
      <sheetData sheetId="5">
        <row r="7">
          <cell r="F7" t="str">
            <v>N/S</v>
          </cell>
        </row>
        <row r="8">
          <cell r="F8" t="str">
            <v>N</v>
          </cell>
        </row>
        <row r="10">
          <cell r="F10" t="str">
            <v>N</v>
          </cell>
        </row>
        <row r="11">
          <cell r="F11" t="str">
            <v>N</v>
          </cell>
        </row>
        <row r="12">
          <cell r="F12" t="str">
            <v>N</v>
          </cell>
        </row>
        <row r="13">
          <cell r="F13" t="str">
            <v>N</v>
          </cell>
        </row>
        <row r="14">
          <cell r="F14" t="str">
            <v>N</v>
          </cell>
        </row>
        <row r="15">
          <cell r="F15" t="str">
            <v>N</v>
          </cell>
        </row>
        <row r="16">
          <cell r="F16" t="str">
            <v>N</v>
          </cell>
        </row>
        <row r="17">
          <cell r="F17" t="str">
            <v>N</v>
          </cell>
        </row>
        <row r="19">
          <cell r="F19" t="str">
            <v>N</v>
          </cell>
        </row>
        <row r="20">
          <cell r="F20" t="str">
            <v>N</v>
          </cell>
        </row>
        <row r="21">
          <cell r="F21" t="str">
            <v>N</v>
          </cell>
        </row>
        <row r="22">
          <cell r="F22" t="str">
            <v>N</v>
          </cell>
        </row>
        <row r="23">
          <cell r="F23" t="str">
            <v>N</v>
          </cell>
        </row>
        <row r="24">
          <cell r="F24" t="str">
            <v>N</v>
          </cell>
        </row>
        <row r="25">
          <cell r="F25" t="str">
            <v>N</v>
          </cell>
        </row>
        <row r="26">
          <cell r="F26" t="str">
            <v>N</v>
          </cell>
        </row>
        <row r="56">
          <cell r="E56">
            <v>-13866101</v>
          </cell>
          <cell r="F56" t="str">
            <v>!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lsia.com/wp-content/uploads/2022/02/20220223-Premios-y-Reconocimientos-2021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celsia.com/es/quienes-somos/gobierno-corporativo-celsia/" TargetMode="External"/><Relationship Id="rId1" Type="http://schemas.openxmlformats.org/officeDocument/2006/relationships/hyperlink" Target="https://www.celsia.com/es/quienes-somos/sostenibilidad/metas-socioambientale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pp.powerbi.com/view?r=eyJrIjoiMjg3NDc0NzEtNDE3ZS00MTM2LWE4N2MtNTEzMmI0YzZkZDUzIiwidCI6ImRmMDJiYWRiLWEyZDMtNGE5OS1hOWRiLTRmZWMzNjdmM2ZhMSIsImMiOjR9" TargetMode="External"/><Relationship Id="rId4" Type="http://schemas.openxmlformats.org/officeDocument/2006/relationships/hyperlink" Target="https://www.celsia.com/es/quienes-somos/sostenibilidad/report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EC2DF-8DDB-447D-8325-10522ADFF8B8}">
  <dimension ref="B1:AP68"/>
  <sheetViews>
    <sheetView showGridLines="0" tabSelected="1" zoomScaleNormal="100" workbookViewId="0">
      <pane xSplit="3" ySplit="3" topLeftCell="D4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baseColWidth="10" defaultColWidth="11.453125" defaultRowHeight="12" customHeight="1" outlineLevelCol="1" x14ac:dyDescent="0.35"/>
  <cols>
    <col min="1" max="1" width="10" style="3" customWidth="1"/>
    <col min="2" max="2" width="37" style="3" customWidth="1"/>
    <col min="3" max="3" width="12.453125" style="2" customWidth="1"/>
    <col min="4" max="4" width="10.7265625" style="3" bestFit="1" customWidth="1"/>
    <col min="5" max="15" width="11.453125" style="3" customWidth="1"/>
    <col min="16" max="19" width="11.453125" style="3" hidden="1" customWidth="1" outlineLevel="1"/>
    <col min="20" max="20" width="11.453125" style="4" hidden="1" customWidth="1" outlineLevel="1"/>
    <col min="21" max="30" width="11.453125" style="5" hidden="1" customWidth="1" outlineLevel="1"/>
    <col min="31" max="31" width="3" style="6" customWidth="1" collapsed="1"/>
    <col min="32" max="33" width="11.453125" style="3" customWidth="1"/>
    <col min="34" max="35" width="11.453125" style="3" hidden="1" customWidth="1" outlineLevel="1"/>
    <col min="36" max="40" width="11.81640625" style="7" hidden="1" customWidth="1" outlineLevel="1"/>
    <col min="41" max="41" width="2.1796875" style="3" customWidth="1" collapsed="1"/>
    <col min="42" max="42" width="11.453125" style="6"/>
    <col min="43" max="16384" width="11.453125" style="3"/>
  </cols>
  <sheetData>
    <row r="1" spans="2:42" ht="12" customHeight="1" x14ac:dyDescent="0.35">
      <c r="B1" s="1" t="s">
        <v>0</v>
      </c>
    </row>
    <row r="2" spans="2:42" ht="13.5" customHeight="1" x14ac:dyDescent="0.35">
      <c r="B2" s="8" t="s">
        <v>1</v>
      </c>
      <c r="D2" s="9" t="s">
        <v>2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AE2" s="9" t="s">
        <v>3</v>
      </c>
      <c r="AF2" s="9"/>
      <c r="AG2" s="9"/>
      <c r="AH2" s="9"/>
      <c r="AI2" s="9"/>
    </row>
    <row r="3" spans="2:42" s="18" customFormat="1" ht="16.5" customHeight="1" thickBot="1" x14ac:dyDescent="0.4">
      <c r="B3" s="10" t="s">
        <v>4</v>
      </c>
      <c r="C3" s="11" t="s">
        <v>5</v>
      </c>
      <c r="D3" s="12"/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4" t="s">
        <v>21</v>
      </c>
      <c r="U3" s="15" t="s">
        <v>22</v>
      </c>
      <c r="V3" s="15" t="s">
        <v>23</v>
      </c>
      <c r="W3" s="15" t="s">
        <v>24</v>
      </c>
      <c r="X3" s="15" t="s">
        <v>25</v>
      </c>
      <c r="Y3" s="15" t="s">
        <v>26</v>
      </c>
      <c r="Z3" s="15" t="s">
        <v>27</v>
      </c>
      <c r="AA3" s="15" t="s">
        <v>28</v>
      </c>
      <c r="AB3" s="15" t="s">
        <v>29</v>
      </c>
      <c r="AC3" s="15" t="s">
        <v>30</v>
      </c>
      <c r="AD3" s="15" t="s">
        <v>31</v>
      </c>
      <c r="AE3" s="6"/>
      <c r="AF3" s="13">
        <v>2024</v>
      </c>
      <c r="AG3" s="13">
        <v>2023</v>
      </c>
      <c r="AH3" s="13">
        <v>2022</v>
      </c>
      <c r="AI3" s="13">
        <v>2021</v>
      </c>
      <c r="AJ3" s="16">
        <v>2020</v>
      </c>
      <c r="AK3" s="17">
        <v>2019</v>
      </c>
      <c r="AL3" s="17">
        <v>2018</v>
      </c>
      <c r="AM3" s="17">
        <v>2017</v>
      </c>
      <c r="AN3" s="17">
        <v>2016</v>
      </c>
      <c r="AP3" s="19"/>
    </row>
    <row r="4" spans="2:42" s="18" customFormat="1" ht="12" customHeight="1" thickTop="1" x14ac:dyDescent="0.35">
      <c r="B4" s="12" t="s">
        <v>32</v>
      </c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4"/>
      <c r="U4" s="15"/>
      <c r="V4" s="15"/>
      <c r="W4" s="15"/>
      <c r="X4" s="15"/>
      <c r="Y4" s="15"/>
      <c r="Z4" s="15"/>
      <c r="AA4" s="15"/>
      <c r="AB4" s="15"/>
      <c r="AC4" s="15"/>
      <c r="AD4" s="15"/>
      <c r="AE4" s="6"/>
      <c r="AF4" s="12"/>
      <c r="AG4" s="12"/>
      <c r="AH4" s="12"/>
      <c r="AI4" s="12"/>
      <c r="AJ4" s="17"/>
      <c r="AK4" s="17"/>
      <c r="AL4" s="17"/>
      <c r="AM4" s="17"/>
      <c r="AN4" s="17"/>
      <c r="AP4" s="19"/>
    </row>
    <row r="5" spans="2:42" s="22" customFormat="1" ht="12" customHeight="1" x14ac:dyDescent="0.2">
      <c r="B5" s="20" t="s">
        <v>33</v>
      </c>
      <c r="C5" s="21" t="s">
        <v>34</v>
      </c>
      <c r="E5" s="22">
        <v>1057.751</v>
      </c>
      <c r="F5" s="22">
        <v>1354.63</v>
      </c>
      <c r="G5" s="22">
        <v>1407.31852843</v>
      </c>
      <c r="H5" s="22">
        <v>1210</v>
      </c>
      <c r="I5" s="22">
        <v>1069.3125624927768</v>
      </c>
      <c r="J5" s="22">
        <v>1468</v>
      </c>
      <c r="K5" s="22">
        <v>1002.1277135523651</v>
      </c>
      <c r="L5" s="22">
        <v>1356.4106649189998</v>
      </c>
      <c r="M5" s="22">
        <v>1287.3120713441449</v>
      </c>
      <c r="N5" s="22">
        <v>1342.5230963843424</v>
      </c>
      <c r="O5" s="22">
        <v>1785.8938149543067</v>
      </c>
      <c r="P5" s="22">
        <v>1762.5990000000002</v>
      </c>
      <c r="Q5" s="22">
        <v>1402</v>
      </c>
      <c r="R5" s="22">
        <v>1549</v>
      </c>
      <c r="S5" s="22">
        <v>1644</v>
      </c>
      <c r="T5" s="23">
        <v>1614</v>
      </c>
      <c r="U5" s="24">
        <v>1243.4487632710986</v>
      </c>
      <c r="V5" s="24">
        <v>1365.9261007051471</v>
      </c>
      <c r="W5" s="24">
        <v>1418.7351239809464</v>
      </c>
      <c r="X5" s="24">
        <v>1193.8032203929333</v>
      </c>
      <c r="Y5" s="24">
        <v>1181.0485842902795</v>
      </c>
      <c r="Z5" s="24">
        <v>978.27871040035711</v>
      </c>
      <c r="AA5" s="24">
        <v>1194.5430880316972</v>
      </c>
      <c r="AB5" s="24">
        <v>1335.918007928017</v>
      </c>
      <c r="AC5" s="24">
        <v>1266.9347970477379</v>
      </c>
      <c r="AD5" s="24">
        <v>1527.976106661122</v>
      </c>
      <c r="AE5" s="6"/>
      <c r="AF5" s="22">
        <f>+SUM(H5:K5)</f>
        <v>4749.4402760451421</v>
      </c>
      <c r="AG5" s="22">
        <f>+SUM(L5:O5)</f>
        <v>5772.1396476017935</v>
      </c>
      <c r="AH5" s="22">
        <f>+SUM(P5:S5)</f>
        <v>6357.5990000000002</v>
      </c>
      <c r="AI5" s="22">
        <v>5669.86</v>
      </c>
      <c r="AJ5" s="25">
        <v>4548.08</v>
      </c>
      <c r="AK5" s="25">
        <v>5625</v>
      </c>
      <c r="AL5" s="25">
        <v>6516</v>
      </c>
      <c r="AM5" s="25">
        <v>6317</v>
      </c>
      <c r="AN5" s="25">
        <v>7125.1159193589492</v>
      </c>
      <c r="AP5" s="26"/>
    </row>
    <row r="6" spans="2:42" s="29" customFormat="1" ht="12" customHeight="1" x14ac:dyDescent="0.2">
      <c r="B6" s="27" t="s">
        <v>35</v>
      </c>
      <c r="C6" s="28" t="s">
        <v>36</v>
      </c>
      <c r="E6" s="30">
        <v>6.9999999999999999E-4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3.0000000000000001E-3</v>
      </c>
      <c r="M6" s="31">
        <v>3.0101723705787568E-2</v>
      </c>
      <c r="N6" s="31">
        <v>2.7295473500644478E-2</v>
      </c>
      <c r="O6" s="31">
        <v>3.7963788049968611E-2</v>
      </c>
      <c r="P6" s="32">
        <v>2.2126416728932671E-2</v>
      </c>
      <c r="Q6" s="32">
        <v>1.7118402282453638E-2</v>
      </c>
      <c r="R6" s="32">
        <f>27/R5</f>
        <v>1.7430600387346677E-2</v>
      </c>
      <c r="S6" s="32">
        <f>(76)/S5</f>
        <v>4.6228710462287104E-2</v>
      </c>
      <c r="T6" s="32">
        <v>2.7829385637482815E-2</v>
      </c>
      <c r="U6" s="33">
        <v>2.3691032079439459E-2</v>
      </c>
      <c r="V6" s="33">
        <v>3.0363272679325041E-2</v>
      </c>
      <c r="W6" s="33">
        <v>5.1687894209761484E-2</v>
      </c>
      <c r="X6" s="33">
        <v>2.8259275208602625E-2</v>
      </c>
      <c r="Y6" s="33">
        <v>1.876362640672562E-2</v>
      </c>
      <c r="Z6" s="33">
        <v>3.5316822805906367E-2</v>
      </c>
      <c r="AA6" s="33">
        <v>6.5748388841638805E-2</v>
      </c>
      <c r="AB6" s="33">
        <v>3.4415398046252946E-2</v>
      </c>
      <c r="AC6" s="33">
        <v>3.37432203295851E-2</v>
      </c>
      <c r="AD6" s="33">
        <v>2.6636125156063319E-2</v>
      </c>
      <c r="AE6" s="34"/>
      <c r="AF6" s="31">
        <f>+AVERAGE(H6:K6)</f>
        <v>0</v>
      </c>
      <c r="AG6" s="31">
        <v>2.5000000000000001E-2</v>
      </c>
      <c r="AH6" s="31">
        <v>2.6110000000000001E-2</v>
      </c>
      <c r="AI6" s="31">
        <v>3.3279999999999997E-2</v>
      </c>
      <c r="AJ6" s="35">
        <v>3.7224499129302917E-2</v>
      </c>
      <c r="AK6" s="35">
        <v>3.8008188403168379E-2</v>
      </c>
      <c r="AL6" s="35">
        <v>3.3894079490990867E-2</v>
      </c>
      <c r="AM6" s="35">
        <v>2.5899869342677129E-2</v>
      </c>
      <c r="AN6" s="35">
        <v>2.7827368533407486E-2</v>
      </c>
      <c r="AO6" s="36"/>
      <c r="AP6" s="34"/>
    </row>
    <row r="7" spans="2:42" s="29" customFormat="1" ht="12" customHeight="1" x14ac:dyDescent="0.2">
      <c r="B7" s="27" t="s">
        <v>37</v>
      </c>
      <c r="C7" s="28" t="s">
        <v>36</v>
      </c>
      <c r="D7" s="22"/>
      <c r="E7" s="37">
        <v>0.114</v>
      </c>
      <c r="F7" s="37">
        <v>0.11</v>
      </c>
      <c r="G7" s="37">
        <v>0.11916278838955213</v>
      </c>
      <c r="H7" s="38">
        <v>0.12573790087603307</v>
      </c>
      <c r="I7" s="38">
        <v>0.12451411931168289</v>
      </c>
      <c r="J7" s="37">
        <v>0.1</v>
      </c>
      <c r="K7" s="37">
        <v>0.11700000000000001</v>
      </c>
      <c r="L7" s="37">
        <v>6.7000000000000004E-2</v>
      </c>
      <c r="M7" s="37">
        <v>8.2563814131281582E-2</v>
      </c>
      <c r="N7" s="37">
        <v>5.8078701948593499E-2</v>
      </c>
      <c r="O7" s="31">
        <v>2.3E-2</v>
      </c>
      <c r="P7" s="32">
        <v>6.2464576457832995E-2</v>
      </c>
      <c r="Q7" s="32">
        <v>1.2838801711840228E-2</v>
      </c>
      <c r="R7" s="32">
        <f>10/R5</f>
        <v>6.4557779212395094E-3</v>
      </c>
      <c r="S7" s="32">
        <f>13/S5</f>
        <v>7.9075425790754265E-3</v>
      </c>
      <c r="T7" s="32">
        <v>1.5793839742884529E-2</v>
      </c>
      <c r="U7" s="33">
        <v>1.7117815250630785E-2</v>
      </c>
      <c r="V7" s="33">
        <v>1.2053374638276987E-2</v>
      </c>
      <c r="W7" s="33">
        <v>1.3816335443220655E-2</v>
      </c>
      <c r="X7" s="33">
        <v>1.2419576764183909E-2</v>
      </c>
      <c r="Y7" s="33">
        <v>9.9717640575109501E-3</v>
      </c>
      <c r="Z7" s="33">
        <v>1.1351612970760962E-2</v>
      </c>
      <c r="AA7" s="33">
        <v>1.0657166486121932E-2</v>
      </c>
      <c r="AB7" s="33">
        <v>6.2415287558944873E-3</v>
      </c>
      <c r="AC7" s="33">
        <v>6.3806676901111284E-3</v>
      </c>
      <c r="AD7" s="33">
        <v>5.0343165553870918E-3</v>
      </c>
      <c r="AE7" s="34"/>
      <c r="AF7" s="31">
        <f t="shared" ref="AF7:AF10" si="0">+AVERAGE(H7:K7)</f>
        <v>0.11681300504692899</v>
      </c>
      <c r="AG7" s="38">
        <v>5.8000000000000003E-2</v>
      </c>
      <c r="AH7" s="38">
        <v>2.3769999999999999E-2</v>
      </c>
      <c r="AI7" s="38">
        <v>1.8884416899182698E-2</v>
      </c>
      <c r="AJ7" s="35">
        <v>1.3999533869237128E-2</v>
      </c>
      <c r="AK7" s="35">
        <v>6.1254702308539072E-3</v>
      </c>
      <c r="AL7" s="35">
        <v>1.8831641596072787E-3</v>
      </c>
      <c r="AM7" s="35">
        <v>8.5291024534542997E-4</v>
      </c>
      <c r="AN7" s="35">
        <v>0</v>
      </c>
      <c r="AO7" s="36"/>
      <c r="AP7" s="34"/>
    </row>
    <row r="8" spans="2:42" s="29" customFormat="1" ht="12" customHeight="1" x14ac:dyDescent="0.2">
      <c r="B8" s="27" t="s">
        <v>38</v>
      </c>
      <c r="C8" s="28" t="s">
        <v>36</v>
      </c>
      <c r="D8" s="22"/>
      <c r="E8" s="37"/>
      <c r="F8" s="37"/>
      <c r="G8" s="37"/>
      <c r="H8" s="38">
        <v>1.1570247933884297E-2</v>
      </c>
      <c r="I8" s="38">
        <v>5.4062812252297213E-2</v>
      </c>
      <c r="J8" s="37"/>
      <c r="K8" s="37"/>
      <c r="L8" s="37"/>
      <c r="M8" s="37"/>
      <c r="N8" s="37"/>
      <c r="O8" s="31">
        <v>8.9999999999999993E-3</v>
      </c>
      <c r="P8" s="32">
        <v>3.5152068054049732E-2</v>
      </c>
      <c r="Q8" s="32">
        <v>7.8459343794579171E-3</v>
      </c>
      <c r="R8" s="32">
        <f>11/R5</f>
        <v>7.1013557133634605E-3</v>
      </c>
      <c r="S8" s="32">
        <f>(12)/S5</f>
        <v>7.2992700729927005E-3</v>
      </c>
      <c r="T8" s="32">
        <v>9.5183290698226397E-3</v>
      </c>
      <c r="U8" s="33">
        <v>1.2646230941264977E-2</v>
      </c>
      <c r="V8" s="33">
        <v>9.0557839666755621E-3</v>
      </c>
      <c r="W8" s="33">
        <v>1.6341561482591319E-2</v>
      </c>
      <c r="X8" s="33">
        <v>8.5440235575641905E-3</v>
      </c>
      <c r="Y8" s="33">
        <v>7.0711238516768119E-3</v>
      </c>
      <c r="Z8" s="33">
        <v>7.9112589904874499E-3</v>
      </c>
      <c r="AA8" s="33">
        <v>5.432887853120935E-3</v>
      </c>
      <c r="AB8" s="33">
        <v>3.9298757629293024E-3</v>
      </c>
      <c r="AC8" s="33">
        <v>3.7699697127808358E-3</v>
      </c>
      <c r="AD8" s="33">
        <v>2.5868568068509118E-3</v>
      </c>
      <c r="AE8" s="39"/>
      <c r="AF8" s="31">
        <f t="shared" si="0"/>
        <v>3.2816530093090754E-2</v>
      </c>
      <c r="AG8" s="38"/>
      <c r="AH8" s="38">
        <v>1.5089999999999999E-2</v>
      </c>
      <c r="AI8" s="38">
        <v>8.1455831008173177E-3</v>
      </c>
      <c r="AJ8" s="35">
        <v>4.3145679055777387E-3</v>
      </c>
      <c r="AK8" s="35">
        <v>3.3750407639448654E-3</v>
      </c>
      <c r="AL8" s="35">
        <v>1.25179364670612E-3</v>
      </c>
      <c r="AM8" s="35">
        <v>0</v>
      </c>
      <c r="AN8" s="35">
        <v>0</v>
      </c>
      <c r="AO8" s="36"/>
      <c r="AP8" s="34"/>
    </row>
    <row r="9" spans="2:42" ht="12" customHeight="1" x14ac:dyDescent="0.2">
      <c r="B9" s="40" t="s">
        <v>39</v>
      </c>
      <c r="C9" s="41" t="s">
        <v>36</v>
      </c>
      <c r="D9" s="22"/>
      <c r="E9" s="30">
        <v>0.87280000000000002</v>
      </c>
      <c r="F9" s="31">
        <v>0.88</v>
      </c>
      <c r="G9" s="31">
        <v>0.86314398900520117</v>
      </c>
      <c r="H9" s="31">
        <v>0.63126863055371907</v>
      </c>
      <c r="I9" s="31">
        <v>0.70723755871437122</v>
      </c>
      <c r="J9" s="31">
        <v>0.74</v>
      </c>
      <c r="K9" s="31">
        <v>0.68700000000000006</v>
      </c>
      <c r="L9" s="31">
        <v>0.65600000000000003</v>
      </c>
      <c r="M9" s="31">
        <v>0.64269216122566541</v>
      </c>
      <c r="N9" s="42">
        <v>0.75161119114413533</v>
      </c>
      <c r="O9" s="42">
        <v>0.72363611696676811</v>
      </c>
      <c r="P9" s="43">
        <v>0.79320367253130197</v>
      </c>
      <c r="Q9" s="43">
        <v>0.94293865905848784</v>
      </c>
      <c r="R9" s="43">
        <f>1488/R5</f>
        <v>0.96061975468043903</v>
      </c>
      <c r="S9" s="43">
        <f>(1419+47)/S5</f>
        <v>0.8917274939172749</v>
      </c>
      <c r="T9" s="43">
        <v>0.92494748700675855</v>
      </c>
      <c r="U9" s="44">
        <v>0.93550894448582267</v>
      </c>
      <c r="V9" s="44">
        <v>0.94138507673840122</v>
      </c>
      <c r="W9" s="44">
        <v>0.90905962854425026</v>
      </c>
      <c r="X9" s="44">
        <v>0.95061144745385506</v>
      </c>
      <c r="Y9" s="44">
        <v>0.96331431781257693</v>
      </c>
      <c r="Z9" s="44">
        <v>0.90315885497795811</v>
      </c>
      <c r="AA9" s="44">
        <v>0.778156908589416</v>
      </c>
      <c r="AB9" s="44">
        <v>0.86901291677112713</v>
      </c>
      <c r="AC9" s="44">
        <v>0.72699609587792746</v>
      </c>
      <c r="AD9" s="44">
        <v>0.75001341610995698</v>
      </c>
      <c r="AE9" s="20"/>
      <c r="AF9" s="31">
        <f t="shared" si="0"/>
        <v>0.69137654731702258</v>
      </c>
      <c r="AG9" s="31">
        <v>0.69599999999999995</v>
      </c>
      <c r="AH9" s="31">
        <v>0.89249000000000001</v>
      </c>
      <c r="AI9" s="31">
        <v>0.92252999999999996</v>
      </c>
      <c r="AJ9" s="45">
        <v>0.89834611528381203</v>
      </c>
      <c r="AK9" s="45">
        <v>0.74760356404094686</v>
      </c>
      <c r="AL9" s="45">
        <v>0.68858545871095145</v>
      </c>
      <c r="AM9" s="45">
        <v>0.75273734065442222</v>
      </c>
      <c r="AN9" s="45">
        <v>0.48903618732617005</v>
      </c>
      <c r="AP9" s="30"/>
    </row>
    <row r="10" spans="2:42" s="29" customFormat="1" ht="12" customHeight="1" x14ac:dyDescent="0.2">
      <c r="B10" s="27" t="s">
        <v>40</v>
      </c>
      <c r="C10" s="28" t="s">
        <v>36</v>
      </c>
      <c r="D10" s="22"/>
      <c r="E10" s="34">
        <v>1.2500000000000001E-2</v>
      </c>
      <c r="F10" s="31">
        <v>0.01</v>
      </c>
      <c r="G10" s="31">
        <v>1.7693222605246559E-2</v>
      </c>
      <c r="H10" s="31">
        <v>0.23158677685950416</v>
      </c>
      <c r="I10" s="31">
        <v>0.11418550972164865</v>
      </c>
      <c r="J10" s="31">
        <v>0.16</v>
      </c>
      <c r="K10" s="31">
        <v>0.19600000000000001</v>
      </c>
      <c r="L10" s="31">
        <v>0.27400000000000002</v>
      </c>
      <c r="M10" s="31">
        <v>0.24464230093726541</v>
      </c>
      <c r="N10" s="31">
        <v>0.16301463340662675</v>
      </c>
      <c r="O10" s="31">
        <v>0.20593266717870173</v>
      </c>
      <c r="P10" s="32">
        <v>8.6519962850313645E-2</v>
      </c>
      <c r="Q10" s="32">
        <v>1.9258202567760341E-2</v>
      </c>
      <c r="R10" s="32">
        <f>13/R5</f>
        <v>8.3925112976113627E-3</v>
      </c>
      <c r="S10" s="32">
        <f>(59+19)/S5</f>
        <v>4.7445255474452552E-2</v>
      </c>
      <c r="T10" s="32">
        <v>3.1310499473867819E-2</v>
      </c>
      <c r="U10" s="33">
        <v>1.1035977242842103E-2</v>
      </c>
      <c r="V10" s="33">
        <v>7.1424919773211016E-3</v>
      </c>
      <c r="W10" s="33">
        <v>9.0945803201763018E-3</v>
      </c>
      <c r="X10" s="33">
        <v>1.6567701579402674E-4</v>
      </c>
      <c r="Y10" s="33">
        <v>8.7916787150967501E-4</v>
      </c>
      <c r="Z10" s="33">
        <v>4.2261450254887242E-2</v>
      </c>
      <c r="AA10" s="33">
        <v>0.14000464822970232</v>
      </c>
      <c r="AB10" s="33">
        <v>8.6400280663796097E-2</v>
      </c>
      <c r="AC10" s="33">
        <v>0.22911004638959548</v>
      </c>
      <c r="AD10" s="33">
        <v>0.21572928537174169</v>
      </c>
      <c r="AE10" s="39"/>
      <c r="AF10" s="31">
        <f t="shared" si="0"/>
        <v>0.17544307164528822</v>
      </c>
      <c r="AG10" s="31">
        <v>0.221</v>
      </c>
      <c r="AH10" s="31">
        <v>4.2540000000000001E-2</v>
      </c>
      <c r="AI10" s="31">
        <v>1.7160000000000002E-2</v>
      </c>
      <c r="AJ10" s="35">
        <v>4.6116163304075572E-2</v>
      </c>
      <c r="AK10" s="35">
        <v>0.20488773656108611</v>
      </c>
      <c r="AL10" s="35">
        <v>0.27438550399174433</v>
      </c>
      <c r="AM10" s="35">
        <v>0.22050987975755523</v>
      </c>
      <c r="AN10" s="35">
        <v>0.48313644414042239</v>
      </c>
      <c r="AO10" s="36"/>
      <c r="AP10" s="34"/>
    </row>
    <row r="11" spans="2:42" s="29" customFormat="1" ht="12" customHeight="1" x14ac:dyDescent="0.2">
      <c r="B11" s="46" t="s">
        <v>41</v>
      </c>
      <c r="C11" s="28" t="s">
        <v>42</v>
      </c>
      <c r="E11" s="47">
        <v>2097.306</v>
      </c>
      <c r="F11" s="47">
        <v>2036.36</v>
      </c>
      <c r="G11" s="47">
        <f>+SUM(G12:G15)</f>
        <v>2148.6999999999998</v>
      </c>
      <c r="H11" s="47">
        <f>+SUM(H12:H15)</f>
        <v>2093.1999999999998</v>
      </c>
      <c r="I11" s="47">
        <f>+SUM(I12:I15)</f>
        <v>2061.34</v>
      </c>
      <c r="J11" s="47">
        <v>2031.7399999999998</v>
      </c>
      <c r="K11" s="47">
        <v>1996.68</v>
      </c>
      <c r="L11" s="47">
        <v>1959.58</v>
      </c>
      <c r="M11" s="47">
        <v>2067.9</v>
      </c>
      <c r="N11" s="47">
        <v>2046.22</v>
      </c>
      <c r="O11" s="47">
        <v>2026.06</v>
      </c>
      <c r="P11" s="32"/>
      <c r="Q11" s="32"/>
      <c r="R11" s="32"/>
      <c r="S11" s="32"/>
      <c r="T11" s="32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9"/>
      <c r="AF11" s="47">
        <f>+H11</f>
        <v>2093.1999999999998</v>
      </c>
      <c r="AG11" s="47">
        <f>+L11</f>
        <v>1959.58</v>
      </c>
      <c r="AH11" s="47"/>
      <c r="AI11" s="47"/>
      <c r="AJ11" s="35"/>
      <c r="AK11" s="35"/>
      <c r="AL11" s="35"/>
      <c r="AM11" s="35"/>
      <c r="AN11" s="35"/>
      <c r="AO11" s="36"/>
      <c r="AP11" s="34"/>
    </row>
    <row r="12" spans="2:42" s="29" customFormat="1" ht="12" customHeight="1" x14ac:dyDescent="0.2">
      <c r="B12" s="27" t="s">
        <v>35</v>
      </c>
      <c r="C12" s="28" t="s">
        <v>42</v>
      </c>
      <c r="E12" s="48">
        <v>9.6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49.5</v>
      </c>
      <c r="N12" s="47">
        <v>49.5</v>
      </c>
      <c r="O12" s="47">
        <v>49.5</v>
      </c>
      <c r="P12" s="32"/>
      <c r="Q12" s="32"/>
      <c r="R12" s="32"/>
      <c r="S12" s="32"/>
      <c r="T12" s="32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9"/>
      <c r="AF12" s="47">
        <f t="shared" ref="AF12:AF19" si="1">+H12</f>
        <v>0</v>
      </c>
      <c r="AG12" s="47">
        <f t="shared" ref="AG12:AG19" si="2">+L12</f>
        <v>0</v>
      </c>
      <c r="AH12" s="47"/>
      <c r="AI12" s="47"/>
      <c r="AJ12" s="35"/>
      <c r="AK12" s="35"/>
      <c r="AL12" s="35"/>
      <c r="AM12" s="35"/>
      <c r="AN12" s="35"/>
      <c r="AO12" s="36"/>
      <c r="AP12" s="34"/>
    </row>
    <row r="13" spans="2:42" s="29" customFormat="1" ht="12" customHeight="1" x14ac:dyDescent="0.2">
      <c r="B13" s="27" t="s">
        <v>43</v>
      </c>
      <c r="C13" s="28" t="s">
        <v>42</v>
      </c>
      <c r="E13" s="49">
        <f>108.596+ 312.99</f>
        <v>421.58600000000001</v>
      </c>
      <c r="F13" s="47">
        <v>391.78</v>
      </c>
      <c r="G13" s="47">
        <v>470.5</v>
      </c>
      <c r="H13" s="47">
        <v>415</v>
      </c>
      <c r="I13" s="47">
        <v>415</v>
      </c>
      <c r="J13" s="47">
        <v>385</v>
      </c>
      <c r="K13" s="47">
        <v>306.85000000000002</v>
      </c>
      <c r="L13" s="47">
        <v>236.95</v>
      </c>
      <c r="M13" s="47">
        <v>45.5</v>
      </c>
      <c r="N13" s="47">
        <v>43.72</v>
      </c>
      <c r="O13" s="47">
        <v>43.46</v>
      </c>
      <c r="P13" s="32"/>
      <c r="Q13" s="32"/>
      <c r="R13" s="32"/>
      <c r="S13" s="32"/>
      <c r="T13" s="32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9"/>
      <c r="AF13" s="47">
        <f t="shared" si="1"/>
        <v>415</v>
      </c>
      <c r="AG13" s="47">
        <f t="shared" si="2"/>
        <v>236.95</v>
      </c>
      <c r="AH13" s="47"/>
      <c r="AI13" s="47"/>
      <c r="AJ13" s="35"/>
      <c r="AK13" s="35"/>
      <c r="AL13" s="35"/>
      <c r="AM13" s="35"/>
      <c r="AN13" s="35"/>
      <c r="AO13" s="36"/>
      <c r="AP13" s="34"/>
    </row>
    <row r="14" spans="2:42" s="29" customFormat="1" ht="12" customHeight="1" x14ac:dyDescent="0.2">
      <c r="B14" s="27" t="s">
        <v>39</v>
      </c>
      <c r="C14" s="28" t="s">
        <v>42</v>
      </c>
      <c r="E14" s="49">
        <v>1147.1199999999999</v>
      </c>
      <c r="F14" s="47">
        <v>1147.1199999999999</v>
      </c>
      <c r="G14" s="47">
        <v>1159.2</v>
      </c>
      <c r="H14" s="47">
        <v>1159.2</v>
      </c>
      <c r="I14" s="47">
        <v>1127.3399999999999</v>
      </c>
      <c r="J14" s="47">
        <v>1127.3399999999999</v>
      </c>
      <c r="K14" s="47">
        <v>1127.3399999999999</v>
      </c>
      <c r="L14" s="47">
        <v>1127.3399999999999</v>
      </c>
      <c r="M14" s="47">
        <v>1247.6400000000001</v>
      </c>
      <c r="N14" s="47">
        <v>1247.6400000000001</v>
      </c>
      <c r="O14" s="47">
        <v>1247.6400000000001</v>
      </c>
      <c r="P14" s="32"/>
      <c r="Q14" s="32"/>
      <c r="R14" s="32"/>
      <c r="S14" s="32"/>
      <c r="T14" s="32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9"/>
      <c r="AF14" s="47">
        <f t="shared" si="1"/>
        <v>1159.2</v>
      </c>
      <c r="AG14" s="47">
        <f t="shared" si="2"/>
        <v>1127.3399999999999</v>
      </c>
      <c r="AH14" s="47"/>
      <c r="AI14" s="47"/>
      <c r="AJ14" s="35"/>
      <c r="AK14" s="35"/>
      <c r="AL14" s="35"/>
      <c r="AM14" s="35"/>
      <c r="AN14" s="35"/>
      <c r="AO14" s="36"/>
      <c r="AP14" s="34"/>
    </row>
    <row r="15" spans="2:42" s="29" customFormat="1" ht="12" customHeight="1" x14ac:dyDescent="0.2">
      <c r="B15" s="27" t="s">
        <v>40</v>
      </c>
      <c r="C15" s="28" t="s">
        <v>42</v>
      </c>
      <c r="E15" s="47">
        <v>519</v>
      </c>
      <c r="F15" s="47">
        <v>519</v>
      </c>
      <c r="G15" s="47">
        <v>519</v>
      </c>
      <c r="H15" s="47">
        <v>519</v>
      </c>
      <c r="I15" s="47">
        <v>519</v>
      </c>
      <c r="J15" s="47">
        <v>519</v>
      </c>
      <c r="K15" s="47">
        <v>519</v>
      </c>
      <c r="L15" s="47">
        <v>519</v>
      </c>
      <c r="M15" s="47">
        <v>519</v>
      </c>
      <c r="N15" s="47">
        <v>519</v>
      </c>
      <c r="O15" s="47">
        <v>519</v>
      </c>
      <c r="P15" s="32"/>
      <c r="Q15" s="32"/>
      <c r="R15" s="32"/>
      <c r="S15" s="32"/>
      <c r="T15" s="32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9"/>
      <c r="AF15" s="47">
        <f t="shared" si="1"/>
        <v>519</v>
      </c>
      <c r="AG15" s="47">
        <f t="shared" si="2"/>
        <v>519</v>
      </c>
      <c r="AH15" s="47"/>
      <c r="AI15" s="47"/>
      <c r="AJ15" s="35"/>
      <c r="AK15" s="35"/>
      <c r="AL15" s="35"/>
      <c r="AM15" s="35"/>
      <c r="AN15" s="35"/>
      <c r="AO15" s="36"/>
      <c r="AP15" s="34"/>
    </row>
    <row r="16" spans="2:42" s="29" customFormat="1" ht="12" customHeight="1" x14ac:dyDescent="0.2">
      <c r="B16" s="27" t="s">
        <v>35</v>
      </c>
      <c r="C16" s="28" t="s">
        <v>36</v>
      </c>
      <c r="E16" s="34">
        <f>E12/E11</f>
        <v>4.5773005941908331E-3</v>
      </c>
      <c r="F16" s="31">
        <v>0</v>
      </c>
      <c r="G16" s="31">
        <f>+G12/$G$11</f>
        <v>0</v>
      </c>
      <c r="H16" s="31">
        <f>+H12/$H$11</f>
        <v>0</v>
      </c>
      <c r="I16" s="31">
        <v>0</v>
      </c>
      <c r="J16" s="31">
        <v>0</v>
      </c>
      <c r="K16" s="31">
        <v>0</v>
      </c>
      <c r="L16" s="31">
        <v>0</v>
      </c>
      <c r="M16" s="31">
        <v>2.3937327723777744E-2</v>
      </c>
      <c r="N16" s="31">
        <v>2.4190947209977422E-2</v>
      </c>
      <c r="O16" s="31">
        <v>2.4431655528464113E-2</v>
      </c>
      <c r="P16" s="32"/>
      <c r="Q16" s="32"/>
      <c r="R16" s="32"/>
      <c r="S16" s="32"/>
      <c r="T16" s="32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9"/>
      <c r="AF16" s="31">
        <f t="shared" si="1"/>
        <v>0</v>
      </c>
      <c r="AG16" s="31">
        <f t="shared" si="2"/>
        <v>0</v>
      </c>
      <c r="AH16" s="31"/>
      <c r="AI16" s="31"/>
      <c r="AJ16" s="35"/>
      <c r="AK16" s="35"/>
      <c r="AL16" s="35"/>
      <c r="AM16" s="35"/>
      <c r="AN16" s="35"/>
      <c r="AO16" s="36"/>
      <c r="AP16" s="34"/>
    </row>
    <row r="17" spans="2:42" s="29" customFormat="1" ht="12" customHeight="1" x14ac:dyDescent="0.2">
      <c r="B17" s="27" t="s">
        <v>43</v>
      </c>
      <c r="C17" s="28" t="s">
        <v>36</v>
      </c>
      <c r="E17" s="34">
        <f>E13/E11</f>
        <v>0.20101310919818091</v>
      </c>
      <c r="F17" s="31">
        <v>0.19040000000000001</v>
      </c>
      <c r="G17" s="31">
        <f>+G13/$G$11</f>
        <v>0.21896960953134456</v>
      </c>
      <c r="H17" s="31">
        <f>+H13/$H$11</f>
        <v>0.1982610357347602</v>
      </c>
      <c r="I17" s="31">
        <v>0.21281987530122787</v>
      </c>
      <c r="J17" s="31">
        <v>0.18949275005660174</v>
      </c>
      <c r="K17" s="31">
        <v>0.15658967737984672</v>
      </c>
      <c r="L17" s="31">
        <v>0.12091876830749446</v>
      </c>
      <c r="M17" s="31">
        <v>2.2002998210745198E-2</v>
      </c>
      <c r="N17" s="31">
        <v>2.1366226505458843E-2</v>
      </c>
      <c r="O17" s="31">
        <v>2.1450499985192936E-2</v>
      </c>
      <c r="P17" s="32"/>
      <c r="Q17" s="32"/>
      <c r="R17" s="32"/>
      <c r="S17" s="32"/>
      <c r="T17" s="32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9"/>
      <c r="AF17" s="31">
        <f t="shared" si="1"/>
        <v>0.1982610357347602</v>
      </c>
      <c r="AG17" s="31">
        <f t="shared" si="2"/>
        <v>0.12091876830749446</v>
      </c>
      <c r="AH17" s="31"/>
      <c r="AI17" s="31"/>
      <c r="AJ17" s="35"/>
      <c r="AK17" s="35"/>
      <c r="AL17" s="35"/>
      <c r="AM17" s="35"/>
      <c r="AN17" s="35"/>
      <c r="AO17" s="36"/>
      <c r="AP17" s="34"/>
    </row>
    <row r="18" spans="2:42" s="29" customFormat="1" ht="12" customHeight="1" x14ac:dyDescent="0.2">
      <c r="B18" s="27" t="s">
        <v>39</v>
      </c>
      <c r="C18" s="28" t="s">
        <v>36</v>
      </c>
      <c r="E18" s="34">
        <f>E14/E11</f>
        <v>0.54694927683418626</v>
      </c>
      <c r="F18" s="31">
        <v>0.55740000000000001</v>
      </c>
      <c r="G18" s="31">
        <f>+G14/$G$11</f>
        <v>0.53948899334481326</v>
      </c>
      <c r="H18" s="31">
        <f>+H14/$H$11</f>
        <v>0.55379323523791335</v>
      </c>
      <c r="I18" s="31">
        <v>0.53902574302872652</v>
      </c>
      <c r="J18" s="31">
        <v>0.55486430350340099</v>
      </c>
      <c r="K18" s="31">
        <v>0.5752967472621684</v>
      </c>
      <c r="L18" s="31">
        <v>0.5752967472621684</v>
      </c>
      <c r="M18" s="31">
        <v>0.60333671840998115</v>
      </c>
      <c r="N18" s="31">
        <v>0.60972915913244918</v>
      </c>
      <c r="O18" s="31">
        <v>0.61579617582894886</v>
      </c>
      <c r="P18" s="32"/>
      <c r="Q18" s="32"/>
      <c r="R18" s="32"/>
      <c r="S18" s="32"/>
      <c r="T18" s="32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9"/>
      <c r="AF18" s="31">
        <f t="shared" si="1"/>
        <v>0.55379323523791335</v>
      </c>
      <c r="AG18" s="31">
        <f t="shared" si="2"/>
        <v>0.5752967472621684</v>
      </c>
      <c r="AH18" s="31"/>
      <c r="AI18" s="31"/>
      <c r="AJ18" s="35"/>
      <c r="AK18" s="35"/>
      <c r="AL18" s="35"/>
      <c r="AM18" s="35"/>
      <c r="AN18" s="35"/>
      <c r="AO18" s="36"/>
      <c r="AP18" s="34"/>
    </row>
    <row r="19" spans="2:42" s="29" customFormat="1" ht="12" customHeight="1" x14ac:dyDescent="0.2">
      <c r="B19" s="27" t="s">
        <v>40</v>
      </c>
      <c r="C19" s="28" t="s">
        <v>36</v>
      </c>
      <c r="E19" s="34">
        <f>E15/E11</f>
        <v>0.24746031337344193</v>
      </c>
      <c r="F19" s="31">
        <v>0.25219999999999998</v>
      </c>
      <c r="G19" s="31">
        <f>+G15/$G$11</f>
        <v>0.24154139712384234</v>
      </c>
      <c r="H19" s="31">
        <f>+H15/$H$11</f>
        <v>0.24794572902732659</v>
      </c>
      <c r="I19" s="31">
        <v>0.2481543816700455</v>
      </c>
      <c r="J19" s="31">
        <v>0.2554460708555229</v>
      </c>
      <c r="K19" s="31">
        <v>0.26485267251145655</v>
      </c>
      <c r="L19" s="31">
        <v>0.26485267251145655</v>
      </c>
      <c r="M19" s="31">
        <v>0.25097925431597273</v>
      </c>
      <c r="N19" s="31">
        <v>0.25363841620158145</v>
      </c>
      <c r="O19" s="31">
        <v>0.25616220644995708</v>
      </c>
      <c r="P19" s="32"/>
      <c r="Q19" s="32"/>
      <c r="R19" s="32"/>
      <c r="S19" s="32"/>
      <c r="T19" s="32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9"/>
      <c r="AF19" s="31">
        <f t="shared" si="1"/>
        <v>0.24794572902732659</v>
      </c>
      <c r="AG19" s="31">
        <f t="shared" si="2"/>
        <v>0.26485267251145655</v>
      </c>
      <c r="AH19" s="31"/>
      <c r="AI19" s="31"/>
      <c r="AJ19" s="35"/>
      <c r="AK19" s="35"/>
      <c r="AL19" s="35"/>
      <c r="AM19" s="35"/>
      <c r="AN19" s="35"/>
      <c r="AO19" s="36"/>
      <c r="AP19" s="34"/>
    </row>
    <row r="20" spans="2:42" ht="12" customHeight="1" x14ac:dyDescent="0.35">
      <c r="B20" s="20" t="s">
        <v>44</v>
      </c>
      <c r="C20" s="41" t="s">
        <v>45</v>
      </c>
      <c r="D20" s="22"/>
      <c r="E20" s="22">
        <v>979988</v>
      </c>
      <c r="F20" s="22">
        <v>979988</v>
      </c>
      <c r="G20" s="22">
        <v>984988</v>
      </c>
      <c r="H20" s="22">
        <v>984988</v>
      </c>
      <c r="I20" s="22">
        <v>989988</v>
      </c>
      <c r="J20" s="22">
        <v>994988</v>
      </c>
      <c r="K20" s="22">
        <v>994988</v>
      </c>
      <c r="L20" s="22">
        <v>994988</v>
      </c>
      <c r="M20" s="22">
        <v>583277</v>
      </c>
      <c r="N20" s="22">
        <v>583277</v>
      </c>
      <c r="O20" s="22">
        <v>583277</v>
      </c>
      <c r="P20" s="22">
        <v>583277</v>
      </c>
      <c r="Q20" s="22">
        <v>583277</v>
      </c>
      <c r="R20" s="22">
        <f>S20</f>
        <v>583277</v>
      </c>
      <c r="S20" s="22">
        <f>T20</f>
        <v>583277</v>
      </c>
      <c r="T20" s="22">
        <v>583277</v>
      </c>
      <c r="U20" s="22">
        <v>287880</v>
      </c>
      <c r="V20" s="22">
        <v>287918</v>
      </c>
      <c r="W20" s="22">
        <v>287954</v>
      </c>
      <c r="X20" s="22">
        <v>289979</v>
      </c>
      <c r="Y20" s="22">
        <v>275460</v>
      </c>
      <c r="Z20" s="22">
        <f>140000+128417</f>
        <v>268417</v>
      </c>
      <c r="AA20" s="22">
        <v>263639</v>
      </c>
      <c r="AB20" s="22">
        <v>236319</v>
      </c>
      <c r="AC20" s="22">
        <v>191129</v>
      </c>
      <c r="AD20" s="22">
        <v>140000</v>
      </c>
      <c r="AE20" s="22"/>
      <c r="AF20" s="22">
        <f>+H20</f>
        <v>984988</v>
      </c>
      <c r="AG20" s="22">
        <v>994988</v>
      </c>
      <c r="AH20" s="22">
        <v>583277</v>
      </c>
      <c r="AI20" s="22">
        <v>583277</v>
      </c>
      <c r="AJ20" s="25">
        <v>289979</v>
      </c>
      <c r="AK20" s="25">
        <f>140000+96319</f>
        <v>236319</v>
      </c>
      <c r="AL20" s="25">
        <v>140000</v>
      </c>
      <c r="AM20" s="25">
        <v>0</v>
      </c>
      <c r="AN20" s="25">
        <v>0</v>
      </c>
      <c r="AP20" s="30"/>
    </row>
    <row r="21" spans="2:42" ht="12" customHeight="1" x14ac:dyDescent="0.2">
      <c r="B21" s="20" t="s">
        <v>46</v>
      </c>
      <c r="C21" s="41" t="s">
        <v>36</v>
      </c>
      <c r="E21" s="42">
        <v>0.56999999999999995</v>
      </c>
      <c r="F21" s="43">
        <v>0.56999999999999995</v>
      </c>
      <c r="G21" s="43">
        <v>0.56999999999999995</v>
      </c>
      <c r="H21" s="43">
        <v>0.56999999999999995</v>
      </c>
      <c r="I21" s="43">
        <v>0.56999999999999995</v>
      </c>
      <c r="J21" s="43">
        <v>0.56999999999999995</v>
      </c>
      <c r="K21" s="43">
        <v>0.5714285714285714</v>
      </c>
      <c r="L21" s="43">
        <v>0.5714285714285714</v>
      </c>
      <c r="M21" s="43">
        <v>0.5714285714285714</v>
      </c>
      <c r="N21" s="43">
        <v>0.5714285714285714</v>
      </c>
      <c r="O21" s="43">
        <v>0.5714285714285714</v>
      </c>
      <c r="P21" s="43">
        <v>0.5714285714285714</v>
      </c>
      <c r="Q21" s="43">
        <v>0.5714285714285714</v>
      </c>
      <c r="R21" s="43">
        <v>0.5714285714285714</v>
      </c>
      <c r="S21" s="43">
        <v>0.5714285714285714</v>
      </c>
      <c r="T21" s="43">
        <v>0.5714285714285714</v>
      </c>
      <c r="U21" s="44">
        <v>0.5714285714285714</v>
      </c>
      <c r="V21" s="44">
        <v>0.5714285714285714</v>
      </c>
      <c r="W21" s="44">
        <v>0.5714285714285714</v>
      </c>
      <c r="X21" s="44">
        <v>0.5714285714285714</v>
      </c>
      <c r="Y21" s="44">
        <v>0.5714285714285714</v>
      </c>
      <c r="Z21" s="44">
        <f>4/7</f>
        <v>0.5714285714285714</v>
      </c>
      <c r="AA21" s="44">
        <v>0.5714285714285714</v>
      </c>
      <c r="AB21" s="44">
        <v>0.5714285714285714</v>
      </c>
      <c r="AC21" s="44">
        <v>0.5714285714285714</v>
      </c>
      <c r="AD21" s="44">
        <f>4/7</f>
        <v>0.5714285714285714</v>
      </c>
      <c r="AE21" s="50"/>
      <c r="AF21" s="43">
        <f t="shared" ref="AF21:AF23" si="3">+H21</f>
        <v>0.56999999999999995</v>
      </c>
      <c r="AG21" s="43">
        <v>0.5714285714285714</v>
      </c>
      <c r="AH21" s="43">
        <v>0.5714285714285714</v>
      </c>
      <c r="AI21" s="43">
        <v>0.5714285714285714</v>
      </c>
      <c r="AJ21" s="45">
        <v>0.5714285714285714</v>
      </c>
      <c r="AK21" s="45">
        <f>4/7</f>
        <v>0.5714285714285714</v>
      </c>
      <c r="AL21" s="45">
        <f>4/7</f>
        <v>0.5714285714285714</v>
      </c>
      <c r="AM21" s="45">
        <f>4/7</f>
        <v>0.5714285714285714</v>
      </c>
      <c r="AN21" s="45">
        <f>4/7</f>
        <v>0.5714285714285714</v>
      </c>
      <c r="AP21" s="30"/>
    </row>
    <row r="22" spans="2:42" ht="12" customHeight="1" x14ac:dyDescent="0.2">
      <c r="B22" s="20" t="s">
        <v>47</v>
      </c>
      <c r="C22" s="51" t="s">
        <v>48</v>
      </c>
      <c r="D22" s="52"/>
      <c r="E22" s="53">
        <v>1</v>
      </c>
      <c r="F22" s="23">
        <v>1</v>
      </c>
      <c r="G22" s="23">
        <v>1</v>
      </c>
      <c r="H22" s="23">
        <v>1</v>
      </c>
      <c r="I22" s="23">
        <v>1</v>
      </c>
      <c r="J22" s="23">
        <v>1</v>
      </c>
      <c r="K22" s="23">
        <v>1</v>
      </c>
      <c r="L22" s="23">
        <v>1</v>
      </c>
      <c r="M22" s="23">
        <v>1</v>
      </c>
      <c r="N22" s="23">
        <v>1</v>
      </c>
      <c r="O22" s="23">
        <v>2</v>
      </c>
      <c r="P22" s="23">
        <v>2</v>
      </c>
      <c r="Q22" s="23">
        <v>2</v>
      </c>
      <c r="R22" s="23">
        <v>2</v>
      </c>
      <c r="S22" s="23">
        <v>2</v>
      </c>
      <c r="T22" s="23">
        <v>2</v>
      </c>
      <c r="U22" s="24">
        <v>2</v>
      </c>
      <c r="V22" s="24">
        <v>2</v>
      </c>
      <c r="W22" s="24">
        <v>2</v>
      </c>
      <c r="X22" s="24">
        <v>2</v>
      </c>
      <c r="Y22" s="24">
        <v>2</v>
      </c>
      <c r="Z22" s="24">
        <v>2</v>
      </c>
      <c r="AA22" s="24">
        <v>2</v>
      </c>
      <c r="AB22" s="24">
        <v>2</v>
      </c>
      <c r="AC22" s="24">
        <v>2</v>
      </c>
      <c r="AD22" s="24">
        <v>2</v>
      </c>
      <c r="AE22" s="54"/>
      <c r="AF22" s="23">
        <f t="shared" si="3"/>
        <v>1</v>
      </c>
      <c r="AG22" s="23">
        <v>1</v>
      </c>
      <c r="AH22" s="23">
        <v>2</v>
      </c>
      <c r="AI22" s="23">
        <v>2</v>
      </c>
      <c r="AJ22" s="25">
        <v>2</v>
      </c>
      <c r="AK22" s="25">
        <v>2</v>
      </c>
      <c r="AL22" s="25">
        <v>2</v>
      </c>
      <c r="AM22" s="25">
        <v>2</v>
      </c>
      <c r="AN22" s="25">
        <v>2</v>
      </c>
      <c r="AP22" s="30"/>
    </row>
    <row r="23" spans="2:42" ht="12" customHeight="1" x14ac:dyDescent="0.2">
      <c r="B23" s="20" t="s">
        <v>49</v>
      </c>
      <c r="C23" s="41" t="s">
        <v>36</v>
      </c>
      <c r="E23" s="30">
        <v>0.97040000000000004</v>
      </c>
      <c r="F23" s="55">
        <v>0.95370999999999995</v>
      </c>
      <c r="G23" s="55">
        <v>0.96540000000000004</v>
      </c>
      <c r="H23" s="55">
        <v>0.94779999999999998</v>
      </c>
      <c r="I23" s="55">
        <v>0.95</v>
      </c>
      <c r="J23" s="55">
        <v>0.95709999999999995</v>
      </c>
      <c r="K23" s="55">
        <v>0.95648999999999995</v>
      </c>
      <c r="L23" s="55">
        <v>0.93669999999999998</v>
      </c>
      <c r="M23" s="32">
        <v>0.93913999999999997</v>
      </c>
      <c r="N23" s="32">
        <v>0.74150000000000005</v>
      </c>
      <c r="O23" s="32">
        <v>0.95474999999999999</v>
      </c>
      <c r="P23" s="32">
        <v>0.92713999999999996</v>
      </c>
      <c r="Q23" s="32">
        <v>0.96267999999999998</v>
      </c>
      <c r="R23" s="32">
        <v>0.96633999999999998</v>
      </c>
      <c r="S23" s="32">
        <v>0.94471000000000005</v>
      </c>
      <c r="T23" s="32">
        <v>0.94577899794097464</v>
      </c>
      <c r="U23" s="33">
        <v>0.94199999999999995</v>
      </c>
      <c r="V23" s="33">
        <v>0.93834586466165415</v>
      </c>
      <c r="W23" s="33">
        <v>0.94299999999999995</v>
      </c>
      <c r="X23" s="33">
        <v>0.9535066981875493</v>
      </c>
      <c r="Y23" s="33">
        <v>0.95783611774065236</v>
      </c>
      <c r="Z23" s="33">
        <v>0.93703007518796988</v>
      </c>
      <c r="AA23" s="33">
        <v>0.95783611774065236</v>
      </c>
      <c r="AB23" s="33">
        <v>0.92018779342723001</v>
      </c>
      <c r="AC23" s="33">
        <v>0.94951017332328558</v>
      </c>
      <c r="AD23" s="33">
        <v>0.94951017332328558</v>
      </c>
      <c r="AE23" s="19"/>
      <c r="AF23" s="55">
        <f t="shared" si="3"/>
        <v>0.94779999999999998</v>
      </c>
      <c r="AG23" s="55">
        <v>0.93669999999999998</v>
      </c>
      <c r="AH23" s="55">
        <v>0.92300000000000004</v>
      </c>
      <c r="AI23" s="55">
        <v>0.91859999999999997</v>
      </c>
      <c r="AJ23" s="35">
        <v>0.92620000000000002</v>
      </c>
      <c r="AK23" s="35">
        <v>0.91140134133427464</v>
      </c>
      <c r="AL23" s="35">
        <f>2375/2603</f>
        <v>0.91240875912408759</v>
      </c>
      <c r="AM23" s="35">
        <f>2523/2759</f>
        <v>0.91446176150779268</v>
      </c>
      <c r="AN23" s="35">
        <f>2414/2654</f>
        <v>0.90957045968349659</v>
      </c>
      <c r="AP23" s="30"/>
    </row>
    <row r="24" spans="2:42" s="57" customFormat="1" ht="12" customHeight="1" x14ac:dyDescent="0.2">
      <c r="B24" s="50" t="s">
        <v>50</v>
      </c>
      <c r="C24" s="56" t="s">
        <v>48</v>
      </c>
      <c r="E24" s="43" t="s">
        <v>51</v>
      </c>
      <c r="F24" s="43" t="s">
        <v>51</v>
      </c>
      <c r="G24" s="43" t="s">
        <v>51</v>
      </c>
      <c r="H24" s="43" t="s">
        <v>51</v>
      </c>
      <c r="I24" s="43" t="s">
        <v>51</v>
      </c>
      <c r="J24" s="43" t="s">
        <v>51</v>
      </c>
      <c r="K24" s="43" t="s">
        <v>51</v>
      </c>
      <c r="L24" s="43" t="s">
        <v>51</v>
      </c>
      <c r="M24" s="43" t="s">
        <v>51</v>
      </c>
      <c r="N24" s="43" t="s">
        <v>51</v>
      </c>
      <c r="O24" s="43" t="s">
        <v>51</v>
      </c>
      <c r="P24" s="43" t="s">
        <v>51</v>
      </c>
      <c r="Q24" s="43" t="s">
        <v>51</v>
      </c>
      <c r="R24" s="43" t="s">
        <v>51</v>
      </c>
      <c r="S24" s="43" t="s">
        <v>51</v>
      </c>
      <c r="T24" s="43" t="s">
        <v>51</v>
      </c>
      <c r="U24" s="44" t="s">
        <v>51</v>
      </c>
      <c r="V24" s="44" t="s">
        <v>51</v>
      </c>
      <c r="W24" s="44" t="s">
        <v>51</v>
      </c>
      <c r="X24" s="44" t="s">
        <v>52</v>
      </c>
      <c r="Y24" s="44" t="s">
        <v>52</v>
      </c>
      <c r="Z24" s="44" t="s">
        <v>52</v>
      </c>
      <c r="AA24" s="44" t="s">
        <v>52</v>
      </c>
      <c r="AB24" s="44" t="s">
        <v>52</v>
      </c>
      <c r="AC24" s="44" t="s">
        <v>52</v>
      </c>
      <c r="AD24" s="44" t="s">
        <v>52</v>
      </c>
      <c r="AE24" s="50"/>
      <c r="AF24" s="43">
        <v>0.93540000000000001</v>
      </c>
      <c r="AG24" s="43">
        <v>0.91</v>
      </c>
      <c r="AH24" s="43">
        <v>0.90200000000000002</v>
      </c>
      <c r="AI24" s="43">
        <v>0.91400000000000003</v>
      </c>
      <c r="AJ24" s="45">
        <v>0.93400000000000005</v>
      </c>
      <c r="AK24" s="58">
        <v>91</v>
      </c>
      <c r="AL24" s="58">
        <v>86</v>
      </c>
      <c r="AM24" s="58">
        <v>83</v>
      </c>
      <c r="AN24" s="58" t="s">
        <v>53</v>
      </c>
      <c r="AO24" s="59"/>
      <c r="AP24" s="60"/>
    </row>
    <row r="25" spans="2:42" ht="12" customHeight="1" x14ac:dyDescent="0.2">
      <c r="B25" s="20" t="s">
        <v>54</v>
      </c>
      <c r="C25" s="41" t="s">
        <v>36</v>
      </c>
      <c r="E25" s="61" t="s">
        <v>51</v>
      </c>
      <c r="F25" s="61" t="s">
        <v>52</v>
      </c>
      <c r="G25" s="61" t="s">
        <v>52</v>
      </c>
      <c r="H25" s="61" t="s">
        <v>51</v>
      </c>
      <c r="I25" s="61" t="s">
        <v>51</v>
      </c>
      <c r="J25" s="61" t="s">
        <v>51</v>
      </c>
      <c r="K25" s="61" t="s">
        <v>52</v>
      </c>
      <c r="L25" s="61" t="s">
        <v>52</v>
      </c>
      <c r="M25" s="61" t="s">
        <v>52</v>
      </c>
      <c r="N25" s="61" t="s">
        <v>52</v>
      </c>
      <c r="O25" s="61" t="s">
        <v>52</v>
      </c>
      <c r="P25" s="61" t="s">
        <v>52</v>
      </c>
      <c r="Q25" s="61" t="s">
        <v>52</v>
      </c>
      <c r="R25" s="61" t="s">
        <v>52</v>
      </c>
      <c r="S25" s="61" t="s">
        <v>52</v>
      </c>
      <c r="T25" s="61" t="s">
        <v>52</v>
      </c>
      <c r="U25" s="62" t="s">
        <v>52</v>
      </c>
      <c r="V25" s="62" t="s">
        <v>52</v>
      </c>
      <c r="W25" s="62" t="s">
        <v>52</v>
      </c>
      <c r="X25" s="62" t="s">
        <v>52</v>
      </c>
      <c r="Y25" s="62" t="s">
        <v>55</v>
      </c>
      <c r="Z25" s="62" t="s">
        <v>55</v>
      </c>
      <c r="AA25" s="62" t="s">
        <v>52</v>
      </c>
      <c r="AB25" s="62" t="s">
        <v>52</v>
      </c>
      <c r="AC25" s="62" t="s">
        <v>55</v>
      </c>
      <c r="AD25" s="62" t="s">
        <v>55</v>
      </c>
      <c r="AE25" s="63"/>
      <c r="AF25" s="61">
        <v>48</v>
      </c>
      <c r="AG25" s="61">
        <v>24.5</v>
      </c>
      <c r="AH25" s="61">
        <v>24.2</v>
      </c>
      <c r="AI25" s="61">
        <v>31.8</v>
      </c>
      <c r="AJ25" s="64" t="s">
        <v>53</v>
      </c>
      <c r="AK25" s="64" t="s">
        <v>53</v>
      </c>
      <c r="AL25" s="64" t="s">
        <v>53</v>
      </c>
      <c r="AM25" s="64" t="s">
        <v>53</v>
      </c>
      <c r="AN25" s="64" t="s">
        <v>56</v>
      </c>
      <c r="AP25" s="30"/>
    </row>
    <row r="26" spans="2:42" ht="12" customHeight="1" x14ac:dyDescent="0.2">
      <c r="B26" s="20" t="s">
        <v>57</v>
      </c>
      <c r="C26" s="41" t="s">
        <v>48</v>
      </c>
      <c r="E26" s="65">
        <v>232545</v>
      </c>
      <c r="F26" s="66">
        <v>266897</v>
      </c>
      <c r="G26" s="66">
        <v>284757</v>
      </c>
      <c r="H26" s="66">
        <v>257450</v>
      </c>
      <c r="I26" s="66">
        <v>254695</v>
      </c>
      <c r="J26" s="66">
        <v>301381</v>
      </c>
      <c r="K26" s="66">
        <v>250172</v>
      </c>
      <c r="L26" s="66">
        <v>293365</v>
      </c>
      <c r="M26" s="66">
        <v>278592</v>
      </c>
      <c r="N26" s="66">
        <v>229797</v>
      </c>
      <c r="O26" s="66">
        <v>248468</v>
      </c>
      <c r="P26" s="66">
        <v>234962</v>
      </c>
      <c r="Q26" s="66">
        <v>206082</v>
      </c>
      <c r="R26" s="66">
        <v>235460</v>
      </c>
      <c r="S26" s="66">
        <v>224437</v>
      </c>
      <c r="T26" s="66">
        <v>228868</v>
      </c>
      <c r="U26" s="67">
        <v>233074</v>
      </c>
      <c r="V26" s="67">
        <v>228211</v>
      </c>
      <c r="W26" s="67">
        <v>233049</v>
      </c>
      <c r="X26" s="67">
        <v>278604</v>
      </c>
      <c r="Y26" s="67">
        <v>282521</v>
      </c>
      <c r="Z26" s="67">
        <v>239407</v>
      </c>
      <c r="AA26" s="67">
        <v>282521</v>
      </c>
      <c r="AB26" s="67">
        <v>301469</v>
      </c>
      <c r="AC26" s="67">
        <v>318099</v>
      </c>
      <c r="AD26" s="67">
        <v>300524</v>
      </c>
      <c r="AE26" s="68"/>
      <c r="AF26" s="66">
        <f>+SUM(H26:K26)</f>
        <v>1063698</v>
      </c>
      <c r="AG26" s="66">
        <f>+L26+M26+N26+O26</f>
        <v>1050222</v>
      </c>
      <c r="AH26" s="66">
        <v>900941</v>
      </c>
      <c r="AI26" s="66">
        <v>923202</v>
      </c>
      <c r="AJ26" s="69">
        <v>1059516</v>
      </c>
      <c r="AK26" s="69">
        <v>1234913</v>
      </c>
      <c r="AL26" s="69">
        <v>1308802</v>
      </c>
      <c r="AM26" s="69" t="s">
        <v>53</v>
      </c>
      <c r="AN26" s="69" t="s">
        <v>53</v>
      </c>
      <c r="AP26" s="30"/>
    </row>
    <row r="27" spans="2:42" ht="12" customHeight="1" x14ac:dyDescent="0.2">
      <c r="B27" s="40" t="s">
        <v>58</v>
      </c>
      <c r="C27" s="41" t="s">
        <v>48</v>
      </c>
      <c r="E27" s="65">
        <v>131361</v>
      </c>
      <c r="F27" s="66">
        <v>162221</v>
      </c>
      <c r="G27" s="66">
        <v>174125</v>
      </c>
      <c r="H27" s="66">
        <v>143104</v>
      </c>
      <c r="I27" s="66">
        <v>136346</v>
      </c>
      <c r="J27" s="66">
        <v>180998</v>
      </c>
      <c r="K27" s="66">
        <v>130241</v>
      </c>
      <c r="L27" s="66">
        <v>182810</v>
      </c>
      <c r="M27" s="66">
        <v>148790</v>
      </c>
      <c r="N27" s="66">
        <v>132340</v>
      </c>
      <c r="O27" s="66">
        <v>118022</v>
      </c>
      <c r="P27" s="66">
        <v>111414</v>
      </c>
      <c r="Q27" s="66">
        <v>77286</v>
      </c>
      <c r="R27" s="66">
        <v>74977</v>
      </c>
      <c r="S27" s="66">
        <v>66692</v>
      </c>
      <c r="T27" s="66">
        <v>63878</v>
      </c>
      <c r="U27" s="67">
        <v>60959</v>
      </c>
      <c r="V27" s="67">
        <v>71122</v>
      </c>
      <c r="W27" s="67">
        <v>71545</v>
      </c>
      <c r="X27" s="67">
        <v>93327</v>
      </c>
      <c r="Y27" s="67">
        <v>83344</v>
      </c>
      <c r="Z27" s="67">
        <v>78102</v>
      </c>
      <c r="AA27" s="67">
        <v>83344</v>
      </c>
      <c r="AB27" s="67">
        <v>119688</v>
      </c>
      <c r="AC27" s="67">
        <v>93900</v>
      </c>
      <c r="AD27" s="67">
        <v>106822</v>
      </c>
      <c r="AE27" s="68"/>
      <c r="AF27" s="66">
        <f t="shared" ref="AF27:AF29" si="4">+SUM(H27:K27)</f>
        <v>590689</v>
      </c>
      <c r="AG27" s="66">
        <f t="shared" ref="AG27:AG29" si="5">+L27+M27+N27+O27</f>
        <v>581962</v>
      </c>
      <c r="AH27" s="66">
        <v>330369</v>
      </c>
      <c r="AI27" s="66">
        <v>267504</v>
      </c>
      <c r="AJ27" s="69">
        <v>360358</v>
      </c>
      <c r="AK27" s="69">
        <v>443782</v>
      </c>
      <c r="AL27" s="69">
        <v>367427</v>
      </c>
      <c r="AM27" s="69" t="s">
        <v>53</v>
      </c>
      <c r="AN27" s="69" t="s">
        <v>53</v>
      </c>
      <c r="AP27" s="30"/>
    </row>
    <row r="28" spans="2:42" ht="12" customHeight="1" x14ac:dyDescent="0.2">
      <c r="B28" s="40" t="s">
        <v>59</v>
      </c>
      <c r="C28" s="41" t="s">
        <v>48</v>
      </c>
      <c r="E28" s="65">
        <v>11476</v>
      </c>
      <c r="F28" s="70">
        <v>12376</v>
      </c>
      <c r="G28" s="70">
        <v>11392</v>
      </c>
      <c r="H28" s="70">
        <v>10944</v>
      </c>
      <c r="I28" s="70">
        <v>12634</v>
      </c>
      <c r="J28" s="70">
        <v>14150</v>
      </c>
      <c r="K28" s="70">
        <v>16189</v>
      </c>
      <c r="L28" s="70">
        <v>14463</v>
      </c>
      <c r="M28" s="70">
        <v>15297</v>
      </c>
      <c r="N28" s="70">
        <v>15377</v>
      </c>
      <c r="O28" s="70">
        <v>15188</v>
      </c>
      <c r="P28" s="70">
        <v>15878</v>
      </c>
      <c r="Q28" s="66">
        <v>19327</v>
      </c>
      <c r="R28" s="66">
        <v>19382</v>
      </c>
      <c r="S28" s="66">
        <v>19709</v>
      </c>
      <c r="T28" s="66">
        <v>25194</v>
      </c>
      <c r="U28" s="67">
        <v>23600</v>
      </c>
      <c r="V28" s="67">
        <v>12907</v>
      </c>
      <c r="W28" s="67">
        <v>7711</v>
      </c>
      <c r="X28" s="67">
        <v>7125</v>
      </c>
      <c r="Y28" s="67">
        <v>12913</v>
      </c>
      <c r="Z28" s="67">
        <v>21931</v>
      </c>
      <c r="AA28" s="67">
        <v>12913</v>
      </c>
      <c r="AB28" s="67">
        <v>5498</v>
      </c>
      <c r="AC28" s="67">
        <v>7190</v>
      </c>
      <c r="AD28" s="67">
        <v>6787</v>
      </c>
      <c r="AE28" s="68"/>
      <c r="AF28" s="66">
        <f t="shared" si="4"/>
        <v>53917</v>
      </c>
      <c r="AG28" s="70">
        <f>+L28+M28+N28+O28</f>
        <v>60325</v>
      </c>
      <c r="AH28" s="70">
        <v>74275</v>
      </c>
      <c r="AI28" s="70">
        <v>69412</v>
      </c>
      <c r="AJ28" s="69">
        <v>47596</v>
      </c>
      <c r="AK28" s="69">
        <v>26339</v>
      </c>
      <c r="AL28" s="69">
        <v>32461</v>
      </c>
      <c r="AM28" s="69" t="s">
        <v>53</v>
      </c>
      <c r="AN28" s="69" t="s">
        <v>53</v>
      </c>
      <c r="AP28" s="30"/>
    </row>
    <row r="29" spans="2:42" ht="12" customHeight="1" x14ac:dyDescent="0.2">
      <c r="B29" s="20" t="s">
        <v>60</v>
      </c>
      <c r="C29" s="41" t="s">
        <v>48</v>
      </c>
      <c r="E29" s="6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7">
        <v>0</v>
      </c>
      <c r="AA29" s="67">
        <v>0</v>
      </c>
      <c r="AB29" s="67">
        <v>0</v>
      </c>
      <c r="AC29" s="67">
        <v>0</v>
      </c>
      <c r="AD29" s="67">
        <v>0</v>
      </c>
      <c r="AE29" s="68"/>
      <c r="AF29" s="66">
        <f t="shared" si="4"/>
        <v>0</v>
      </c>
      <c r="AG29" s="19">
        <f t="shared" si="5"/>
        <v>0</v>
      </c>
      <c r="AH29" s="19">
        <v>0</v>
      </c>
      <c r="AI29" s="19">
        <v>0</v>
      </c>
      <c r="AJ29" s="69">
        <v>0</v>
      </c>
      <c r="AK29" s="69">
        <v>0</v>
      </c>
      <c r="AL29" s="69">
        <v>0</v>
      </c>
      <c r="AM29" s="69">
        <v>0</v>
      </c>
      <c r="AN29" s="69">
        <v>0</v>
      </c>
      <c r="AP29" s="30"/>
    </row>
    <row r="30" spans="2:42" ht="12" customHeight="1" x14ac:dyDescent="0.2">
      <c r="B30" s="20"/>
      <c r="C30" s="41"/>
      <c r="T30" s="66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8"/>
      <c r="AJ30" s="71"/>
      <c r="AK30" s="71"/>
      <c r="AL30" s="71"/>
      <c r="AM30" s="71"/>
      <c r="AN30" s="71"/>
      <c r="AP30" s="30"/>
    </row>
    <row r="31" spans="2:42" s="18" customFormat="1" ht="12" customHeight="1" x14ac:dyDescent="0.35">
      <c r="B31" s="12" t="s">
        <v>61</v>
      </c>
      <c r="C31" s="11" t="s">
        <v>5</v>
      </c>
      <c r="D31" s="12"/>
      <c r="E31" s="72" t="str">
        <f t="shared" ref="E31:O31" si="6">+E3</f>
        <v>3Q25</v>
      </c>
      <c r="F31" s="72" t="str">
        <f t="shared" si="6"/>
        <v>2Q25</v>
      </c>
      <c r="G31" s="72" t="str">
        <f t="shared" si="6"/>
        <v>1Q25</v>
      </c>
      <c r="H31" s="72" t="str">
        <f t="shared" si="6"/>
        <v>4Q24</v>
      </c>
      <c r="I31" s="72" t="str">
        <f t="shared" si="6"/>
        <v>3Q24</v>
      </c>
      <c r="J31" s="72" t="str">
        <f t="shared" si="6"/>
        <v>2Q24</v>
      </c>
      <c r="K31" s="72" t="str">
        <f t="shared" si="6"/>
        <v>1Q24</v>
      </c>
      <c r="L31" s="72" t="str">
        <f t="shared" si="6"/>
        <v>4Q23</v>
      </c>
      <c r="M31" s="72" t="str">
        <f t="shared" si="6"/>
        <v>3Q23</v>
      </c>
      <c r="N31" s="72" t="str">
        <f t="shared" si="6"/>
        <v>2Q23</v>
      </c>
      <c r="O31" s="72" t="str">
        <f t="shared" si="6"/>
        <v>1Q23</v>
      </c>
      <c r="P31" s="11" t="s">
        <v>17</v>
      </c>
      <c r="Q31" s="11" t="s">
        <v>18</v>
      </c>
      <c r="R31" s="14" t="s">
        <v>19</v>
      </c>
      <c r="S31" s="11" t="s">
        <v>20</v>
      </c>
      <c r="T31" s="14" t="str">
        <f t="shared" ref="T31:AD31" si="7">+T3</f>
        <v>4Q21</v>
      </c>
      <c r="U31" s="15" t="str">
        <f t="shared" si="7"/>
        <v>3Q21</v>
      </c>
      <c r="V31" s="15" t="str">
        <f t="shared" si="7"/>
        <v>2Q21</v>
      </c>
      <c r="W31" s="15" t="str">
        <f t="shared" si="7"/>
        <v>1Q21</v>
      </c>
      <c r="X31" s="15" t="str">
        <f t="shared" si="7"/>
        <v>4Q20</v>
      </c>
      <c r="Y31" s="15" t="str">
        <f t="shared" si="7"/>
        <v>3Q20</v>
      </c>
      <c r="Z31" s="15" t="str">
        <f t="shared" si="7"/>
        <v>2Q20</v>
      </c>
      <c r="AA31" s="15" t="str">
        <f t="shared" si="7"/>
        <v>1Q20</v>
      </c>
      <c r="AB31" s="15" t="str">
        <f t="shared" si="7"/>
        <v>4Q19</v>
      </c>
      <c r="AC31" s="15" t="str">
        <f t="shared" si="7"/>
        <v>3Q19</v>
      </c>
      <c r="AD31" s="15" t="str">
        <f t="shared" si="7"/>
        <v>2Q19</v>
      </c>
      <c r="AE31" s="6"/>
      <c r="AF31" s="72">
        <f t="shared" ref="AF31:AN31" si="8">+AF3</f>
        <v>2024</v>
      </c>
      <c r="AG31" s="72">
        <f t="shared" si="8"/>
        <v>2023</v>
      </c>
      <c r="AH31" s="72">
        <f t="shared" si="8"/>
        <v>2022</v>
      </c>
      <c r="AI31" s="72">
        <f t="shared" si="8"/>
        <v>2021</v>
      </c>
      <c r="AJ31" s="17">
        <f t="shared" si="8"/>
        <v>2020</v>
      </c>
      <c r="AK31" s="17">
        <f t="shared" si="8"/>
        <v>2019</v>
      </c>
      <c r="AL31" s="17">
        <f t="shared" si="8"/>
        <v>2018</v>
      </c>
      <c r="AM31" s="17">
        <f t="shared" si="8"/>
        <v>2017</v>
      </c>
      <c r="AN31" s="17">
        <f t="shared" si="8"/>
        <v>2016</v>
      </c>
      <c r="AP31" s="19"/>
    </row>
    <row r="32" spans="2:42" ht="12" customHeight="1" x14ac:dyDescent="0.2">
      <c r="B32" s="20"/>
      <c r="C32" s="41"/>
      <c r="T32" s="73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68"/>
      <c r="AJ32" s="71"/>
      <c r="AK32" s="71"/>
      <c r="AL32" s="71"/>
      <c r="AM32" s="71"/>
      <c r="AN32" s="71"/>
    </row>
    <row r="33" spans="2:42" ht="12" customHeight="1" x14ac:dyDescent="0.2">
      <c r="B33" s="20" t="s">
        <v>62</v>
      </c>
      <c r="C33" s="41" t="s">
        <v>48</v>
      </c>
      <c r="E33" s="75">
        <v>2262</v>
      </c>
      <c r="F33" s="75">
        <v>2280</v>
      </c>
      <c r="G33" s="75">
        <v>2347</v>
      </c>
      <c r="H33" s="75">
        <v>2370</v>
      </c>
      <c r="I33" s="75">
        <v>2332</v>
      </c>
      <c r="J33" s="75">
        <v>2324</v>
      </c>
      <c r="K33" s="75">
        <v>2293</v>
      </c>
      <c r="L33" s="75">
        <v>2271</v>
      </c>
      <c r="M33" s="23">
        <v>2236</v>
      </c>
      <c r="N33" s="23">
        <v>2270</v>
      </c>
      <c r="O33" s="23">
        <v>2264</v>
      </c>
      <c r="P33" s="23">
        <v>2254</v>
      </c>
      <c r="Q33" s="23">
        <v>2538</v>
      </c>
      <c r="R33" s="23">
        <v>2491</v>
      </c>
      <c r="S33" s="23">
        <v>2470</v>
      </c>
      <c r="T33" s="23">
        <v>2200</v>
      </c>
      <c r="U33" s="24">
        <v>2172</v>
      </c>
      <c r="V33" s="24">
        <v>2130</v>
      </c>
      <c r="W33" s="24">
        <v>2114</v>
      </c>
      <c r="X33" s="24">
        <v>2131</v>
      </c>
      <c r="Y33" s="24">
        <v>2072</v>
      </c>
      <c r="Z33" s="24">
        <v>2021</v>
      </c>
      <c r="AA33" s="24">
        <v>1979</v>
      </c>
      <c r="AB33" s="24">
        <v>1950</v>
      </c>
      <c r="AC33" s="24">
        <v>1882</v>
      </c>
      <c r="AD33" s="24">
        <v>1956</v>
      </c>
      <c r="AE33" s="68"/>
      <c r="AF33" s="75">
        <f>+H33</f>
        <v>2370</v>
      </c>
      <c r="AG33" s="75">
        <v>2271</v>
      </c>
      <c r="AH33" s="75">
        <v>2254</v>
      </c>
      <c r="AI33" s="75">
        <v>2200</v>
      </c>
      <c r="AJ33" s="25">
        <v>2131</v>
      </c>
      <c r="AK33" s="25">
        <v>1941</v>
      </c>
      <c r="AL33" s="25">
        <v>1647</v>
      </c>
      <c r="AM33" s="25">
        <v>1586</v>
      </c>
      <c r="AN33" s="25">
        <v>1557</v>
      </c>
    </row>
    <row r="34" spans="2:42" ht="12" customHeight="1" x14ac:dyDescent="0.2">
      <c r="B34" s="20" t="s">
        <v>63</v>
      </c>
      <c r="C34" s="41" t="s">
        <v>36</v>
      </c>
      <c r="E34" s="19">
        <v>33.07</v>
      </c>
      <c r="F34" s="45">
        <v>0.3276</v>
      </c>
      <c r="G34" s="45">
        <v>0.33</v>
      </c>
      <c r="H34" s="19">
        <v>34.549999999999997</v>
      </c>
      <c r="I34" s="19">
        <v>34.71</v>
      </c>
      <c r="J34" s="19">
        <v>34.53</v>
      </c>
      <c r="K34" s="19">
        <v>34.18</v>
      </c>
      <c r="L34" s="19">
        <v>32.54</v>
      </c>
      <c r="M34" s="43">
        <v>0.32669999999999999</v>
      </c>
      <c r="N34" s="43">
        <v>0.32290000000000002</v>
      </c>
      <c r="O34" s="43">
        <v>0.32464664310954061</v>
      </c>
      <c r="P34" s="43">
        <v>0.32298136645962733</v>
      </c>
      <c r="Q34" s="43">
        <v>0.33850000000000002</v>
      </c>
      <c r="R34" s="43">
        <v>0.33760000000000001</v>
      </c>
      <c r="S34" s="43">
        <v>0.33279999999999998</v>
      </c>
      <c r="T34" s="43">
        <v>0.33482000000000001</v>
      </c>
      <c r="U34" s="44">
        <v>0.33048433048433046</v>
      </c>
      <c r="V34" s="44">
        <v>0.32744107744107742</v>
      </c>
      <c r="W34" s="44">
        <v>0.32535271483539974</v>
      </c>
      <c r="X34" s="44">
        <v>0.29938995776630689</v>
      </c>
      <c r="Y34" s="44">
        <v>0.31302801244997774</v>
      </c>
      <c r="Z34" s="44">
        <v>0.29688273132112813</v>
      </c>
      <c r="AA34" s="44">
        <v>0.30681276798475465</v>
      </c>
      <c r="AB34" s="44">
        <v>0.29435897435897435</v>
      </c>
      <c r="AC34" s="44">
        <v>0.29479479479479481</v>
      </c>
      <c r="AD34" s="44">
        <v>0.2765848670756646</v>
      </c>
      <c r="AE34" s="50"/>
      <c r="AF34" s="19">
        <f t="shared" ref="AF34:AF35" si="9">+H34</f>
        <v>34.549999999999997</v>
      </c>
      <c r="AG34" s="19">
        <v>32.54</v>
      </c>
      <c r="AH34" s="19">
        <v>0.32300000000000001</v>
      </c>
      <c r="AI34" s="19">
        <v>0.3095</v>
      </c>
      <c r="AJ34" s="45">
        <v>0.2994</v>
      </c>
      <c r="AK34" s="45">
        <v>0.29417825862957236</v>
      </c>
      <c r="AL34" s="45">
        <v>0.26472374013357619</v>
      </c>
      <c r="AM34" s="45">
        <v>0.25790000000000002</v>
      </c>
      <c r="AN34" s="71">
        <v>0.25180000000000002</v>
      </c>
    </row>
    <row r="35" spans="2:42" ht="12" customHeight="1" x14ac:dyDescent="0.2">
      <c r="B35" s="20" t="s">
        <v>64</v>
      </c>
      <c r="C35" s="41" t="s">
        <v>36</v>
      </c>
      <c r="E35" s="45">
        <v>0.2727</v>
      </c>
      <c r="F35" s="45">
        <v>0.25490000000000002</v>
      </c>
      <c r="G35" s="45">
        <v>0.25</v>
      </c>
      <c r="H35" s="45">
        <v>0.26919999999999999</v>
      </c>
      <c r="I35" s="45">
        <v>0.25</v>
      </c>
      <c r="J35" s="45">
        <v>0.23080000000000001</v>
      </c>
      <c r="K35" s="45">
        <v>0.23530000000000001</v>
      </c>
      <c r="L35" s="45">
        <f>13/55</f>
        <v>0.23636363636363636</v>
      </c>
      <c r="M35" s="43">
        <v>0.2407</v>
      </c>
      <c r="N35" s="43">
        <v>0.2407</v>
      </c>
      <c r="O35" s="43">
        <v>0.27439024390243905</v>
      </c>
      <c r="P35" s="43">
        <v>0.26708074534161491</v>
      </c>
      <c r="Q35" s="43">
        <v>0.23080000000000001</v>
      </c>
      <c r="R35" s="43">
        <v>0.2407</v>
      </c>
      <c r="S35" s="43">
        <v>0.22220000000000001</v>
      </c>
      <c r="T35" s="43">
        <v>0.22069</v>
      </c>
      <c r="U35" s="44">
        <v>0.21428571428571427</v>
      </c>
      <c r="V35" s="44">
        <v>0.20143884892086331</v>
      </c>
      <c r="W35" s="44">
        <v>0.19285714285714287</v>
      </c>
      <c r="X35" s="44">
        <v>0.19424460431654678</v>
      </c>
      <c r="Y35" s="44">
        <v>0.20437956204379562</v>
      </c>
      <c r="Z35" s="44">
        <v>0.19565217391304349</v>
      </c>
      <c r="AA35" s="44">
        <v>0.19852941176470587</v>
      </c>
      <c r="AB35" s="44">
        <v>0.21428571428571427</v>
      </c>
      <c r="AC35" s="44">
        <v>0.20437956204379562</v>
      </c>
      <c r="AD35" s="44">
        <v>0.20610687022900764</v>
      </c>
      <c r="AE35" s="50"/>
      <c r="AF35" s="45">
        <f t="shared" si="9"/>
        <v>0.26919999999999999</v>
      </c>
      <c r="AG35" s="45">
        <f>13/55</f>
        <v>0.23636363636363636</v>
      </c>
      <c r="AH35" s="45">
        <v>0.2671</v>
      </c>
      <c r="AI35" s="45">
        <v>0.22068965517241379</v>
      </c>
      <c r="AJ35" s="45">
        <v>0.19424460431654678</v>
      </c>
      <c r="AK35" s="45">
        <v>0.20799999999999999</v>
      </c>
      <c r="AL35" s="45">
        <v>0.22500000000000001</v>
      </c>
      <c r="AM35" s="45">
        <v>0.309</v>
      </c>
      <c r="AN35" s="71">
        <v>0.33</v>
      </c>
    </row>
    <row r="36" spans="2:42" ht="12" customHeight="1" x14ac:dyDescent="0.2">
      <c r="B36" s="20" t="s">
        <v>65</v>
      </c>
      <c r="C36" s="41" t="s">
        <v>36</v>
      </c>
      <c r="E36" s="61" t="s">
        <v>52</v>
      </c>
      <c r="F36" s="61" t="s">
        <v>52</v>
      </c>
      <c r="G36" s="61" t="s">
        <v>52</v>
      </c>
      <c r="H36" s="61" t="s">
        <v>51</v>
      </c>
      <c r="I36" s="61" t="s">
        <v>51</v>
      </c>
      <c r="J36" s="61" t="s">
        <v>51</v>
      </c>
      <c r="K36" s="61" t="s">
        <v>52</v>
      </c>
      <c r="L36" s="61" t="s">
        <v>52</v>
      </c>
      <c r="M36" s="61" t="s">
        <v>52</v>
      </c>
      <c r="N36" s="61" t="s">
        <v>52</v>
      </c>
      <c r="O36" s="61" t="s">
        <v>52</v>
      </c>
      <c r="P36" s="61" t="s">
        <v>52</v>
      </c>
      <c r="Q36" s="61" t="s">
        <v>52</v>
      </c>
      <c r="R36" s="61" t="s">
        <v>52</v>
      </c>
      <c r="S36" s="61" t="s">
        <v>52</v>
      </c>
      <c r="T36" s="61" t="s">
        <v>52</v>
      </c>
      <c r="U36" s="62" t="s">
        <v>52</v>
      </c>
      <c r="V36" s="62" t="s">
        <v>52</v>
      </c>
      <c r="W36" s="62" t="s">
        <v>52</v>
      </c>
      <c r="X36" s="62" t="s">
        <v>52</v>
      </c>
      <c r="Y36" s="62" t="s">
        <v>52</v>
      </c>
      <c r="Z36" s="62" t="s">
        <v>52</v>
      </c>
      <c r="AA36" s="62" t="s">
        <v>52</v>
      </c>
      <c r="AB36" s="62" t="s">
        <v>52</v>
      </c>
      <c r="AC36" s="62" t="s">
        <v>52</v>
      </c>
      <c r="AD36" s="62" t="s">
        <v>52</v>
      </c>
      <c r="AE36" s="50"/>
      <c r="AF36" s="43">
        <v>0.48</v>
      </c>
      <c r="AG36" s="43">
        <f>20735.05/74120.75</f>
        <v>0.27974689948496201</v>
      </c>
      <c r="AH36" s="61">
        <v>0.29466999999999999</v>
      </c>
      <c r="AI36" s="61">
        <v>0.30449395451086497</v>
      </c>
      <c r="AJ36" s="45">
        <v>0.37343114157207113</v>
      </c>
      <c r="AK36" s="45">
        <v>0.27837661530815111</v>
      </c>
      <c r="AL36" s="45">
        <v>0.23</v>
      </c>
      <c r="AM36" s="45">
        <v>0.25</v>
      </c>
      <c r="AN36" s="71">
        <v>0.34</v>
      </c>
    </row>
    <row r="37" spans="2:42" ht="12" customHeight="1" x14ac:dyDescent="0.2">
      <c r="B37" s="76" t="s">
        <v>66</v>
      </c>
      <c r="C37" s="41"/>
      <c r="E37" s="77">
        <v>50.5</v>
      </c>
      <c r="F37" s="61">
        <v>42.3</v>
      </c>
      <c r="G37" s="61">
        <v>50</v>
      </c>
      <c r="H37" s="61">
        <v>58.4</v>
      </c>
      <c r="I37" s="61">
        <v>64.3</v>
      </c>
      <c r="J37" s="61">
        <v>93</v>
      </c>
      <c r="K37" s="61">
        <v>95.7</v>
      </c>
      <c r="L37" s="61"/>
      <c r="M37" s="61">
        <v>57.4</v>
      </c>
      <c r="N37" s="61">
        <v>72.900000000000006</v>
      </c>
      <c r="O37" s="61">
        <v>94.7</v>
      </c>
      <c r="P37" s="61">
        <v>116.2</v>
      </c>
      <c r="Q37" s="61">
        <v>96.1</v>
      </c>
      <c r="R37" s="61">
        <v>7</v>
      </c>
      <c r="S37" s="62">
        <v>13.5</v>
      </c>
      <c r="T37" s="61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20"/>
      <c r="AF37" s="61">
        <f>+H37</f>
        <v>58.4</v>
      </c>
      <c r="AG37" s="61"/>
      <c r="AH37" s="61"/>
      <c r="AI37" s="61"/>
      <c r="AJ37" s="64"/>
      <c r="AK37" s="64"/>
      <c r="AL37" s="64"/>
      <c r="AM37" s="64"/>
      <c r="AN37" s="64"/>
    </row>
    <row r="38" spans="2:42" ht="12" customHeight="1" x14ac:dyDescent="0.2">
      <c r="B38" s="20" t="s">
        <v>67</v>
      </c>
      <c r="C38" s="41"/>
      <c r="E38" s="61" t="s">
        <v>68</v>
      </c>
      <c r="F38" s="61" t="s">
        <v>68</v>
      </c>
      <c r="G38" s="61" t="s">
        <v>68</v>
      </c>
      <c r="H38" s="61" t="s">
        <v>68</v>
      </c>
      <c r="I38" s="61" t="s">
        <v>68</v>
      </c>
      <c r="J38" s="61" t="s">
        <v>68</v>
      </c>
      <c r="K38" s="61" t="s">
        <v>68</v>
      </c>
      <c r="L38" s="61" t="s">
        <v>68</v>
      </c>
      <c r="M38" s="61" t="s">
        <v>68</v>
      </c>
      <c r="N38" s="61" t="s">
        <v>68</v>
      </c>
      <c r="O38" s="61" t="s">
        <v>68</v>
      </c>
      <c r="P38" s="61" t="s">
        <v>68</v>
      </c>
      <c r="Q38" s="61" t="s">
        <v>68</v>
      </c>
      <c r="R38" s="61" t="s">
        <v>68</v>
      </c>
      <c r="S38" s="62" t="s">
        <v>68</v>
      </c>
      <c r="T38" s="61" t="s">
        <v>68</v>
      </c>
      <c r="U38" s="62">
        <v>2737.6</v>
      </c>
      <c r="V38" s="62">
        <v>2204.1999999999998</v>
      </c>
      <c r="W38" s="62" t="s">
        <v>68</v>
      </c>
      <c r="X38" s="62" t="s">
        <v>68</v>
      </c>
      <c r="Y38" s="62" t="s">
        <v>68</v>
      </c>
      <c r="Z38" s="62" t="s">
        <v>68</v>
      </c>
      <c r="AA38" s="62" t="s">
        <v>68</v>
      </c>
      <c r="AB38" s="62" t="s">
        <v>68</v>
      </c>
      <c r="AC38" s="62" t="s">
        <v>68</v>
      </c>
      <c r="AD38" s="62" t="s">
        <v>68</v>
      </c>
      <c r="AE38" s="20"/>
      <c r="AF38" s="61" t="str">
        <f t="shared" ref="AF38:AF42" si="10">+H38</f>
        <v>ND</v>
      </c>
      <c r="AG38" s="61" t="s">
        <v>68</v>
      </c>
      <c r="AH38" s="61">
        <v>940.1</v>
      </c>
      <c r="AI38" s="61">
        <v>1532.9</v>
      </c>
      <c r="AJ38" s="62" t="s">
        <v>68</v>
      </c>
      <c r="AK38" s="62" t="s">
        <v>68</v>
      </c>
      <c r="AL38" s="62" t="s">
        <v>68</v>
      </c>
      <c r="AM38" s="62" t="s">
        <v>68</v>
      </c>
      <c r="AN38" s="62" t="s">
        <v>68</v>
      </c>
    </row>
    <row r="39" spans="2:42" ht="12" customHeight="1" x14ac:dyDescent="0.2">
      <c r="B39" s="76" t="s">
        <v>69</v>
      </c>
      <c r="C39" s="41"/>
      <c r="E39" s="6">
        <v>7.6</v>
      </c>
      <c r="F39" s="61">
        <v>4.8</v>
      </c>
      <c r="G39" s="61">
        <v>7.6</v>
      </c>
      <c r="H39" s="61">
        <v>6.7</v>
      </c>
      <c r="I39" s="61">
        <v>9.1999999999999993</v>
      </c>
      <c r="J39" s="61">
        <v>8.3000000000000007</v>
      </c>
      <c r="K39" s="61">
        <v>9.6</v>
      </c>
      <c r="L39" s="61"/>
      <c r="M39" s="6">
        <v>8.3000000000000007</v>
      </c>
      <c r="N39" s="6">
        <v>9.3000000000000007</v>
      </c>
      <c r="O39" s="6">
        <v>14</v>
      </c>
      <c r="P39" s="6">
        <v>15.6</v>
      </c>
      <c r="Q39" s="6">
        <v>7</v>
      </c>
      <c r="R39" s="61">
        <v>1.3</v>
      </c>
      <c r="S39" s="62">
        <v>1.8</v>
      </c>
      <c r="T39" s="61">
        <v>8.5</v>
      </c>
      <c r="U39" s="62">
        <v>10.5</v>
      </c>
      <c r="V39" s="62">
        <v>6.1</v>
      </c>
      <c r="W39" s="62">
        <v>6.3</v>
      </c>
      <c r="X39" s="62">
        <v>10</v>
      </c>
      <c r="Y39" s="62">
        <v>9.8000000000000007</v>
      </c>
      <c r="Z39" s="62">
        <v>7.8</v>
      </c>
      <c r="AA39" s="62">
        <v>9.8000000000000007</v>
      </c>
      <c r="AB39" s="62">
        <v>9.6999999999999993</v>
      </c>
      <c r="AC39" s="62">
        <v>13.9</v>
      </c>
      <c r="AD39" s="62">
        <v>9.1999999999999993</v>
      </c>
      <c r="AE39" s="20"/>
      <c r="AF39" s="61">
        <f t="shared" si="10"/>
        <v>6.7</v>
      </c>
      <c r="AG39" s="61"/>
      <c r="AH39" s="61">
        <v>6.4</v>
      </c>
      <c r="AI39" s="61">
        <v>7.9</v>
      </c>
      <c r="AJ39" s="64">
        <v>1.2</v>
      </c>
      <c r="AK39" s="64">
        <v>3.92</v>
      </c>
      <c r="AL39" s="64">
        <v>6.5</v>
      </c>
      <c r="AM39" s="64">
        <v>6.6</v>
      </c>
      <c r="AN39" s="64">
        <v>9.3000000000000007</v>
      </c>
    </row>
    <row r="40" spans="2:42" ht="12" customHeight="1" x14ac:dyDescent="0.2">
      <c r="B40" s="20" t="s">
        <v>70</v>
      </c>
      <c r="C40" s="41"/>
      <c r="E40" s="61" t="s">
        <v>68</v>
      </c>
      <c r="F40" s="61" t="s">
        <v>68</v>
      </c>
      <c r="G40" s="61" t="s">
        <v>68</v>
      </c>
      <c r="H40" s="61" t="s">
        <v>68</v>
      </c>
      <c r="I40" s="61" t="s">
        <v>68</v>
      </c>
      <c r="J40" s="61" t="s">
        <v>68</v>
      </c>
      <c r="K40" s="61" t="s">
        <v>68</v>
      </c>
      <c r="L40" s="61" t="s">
        <v>68</v>
      </c>
      <c r="M40" s="61" t="s">
        <v>68</v>
      </c>
      <c r="N40" s="61" t="s">
        <v>68</v>
      </c>
      <c r="O40" s="61" t="s">
        <v>68</v>
      </c>
      <c r="P40" s="61" t="s">
        <v>68</v>
      </c>
      <c r="Q40" s="61" t="s">
        <v>68</v>
      </c>
      <c r="R40" s="61" t="s">
        <v>68</v>
      </c>
      <c r="S40" s="62" t="s">
        <v>68</v>
      </c>
      <c r="T40" s="61" t="s">
        <v>68</v>
      </c>
      <c r="U40" s="62">
        <v>11</v>
      </c>
      <c r="V40" s="62">
        <v>6.4</v>
      </c>
      <c r="W40" s="62" t="s">
        <v>68</v>
      </c>
      <c r="X40" s="62" t="s">
        <v>68</v>
      </c>
      <c r="Y40" s="62" t="s">
        <v>68</v>
      </c>
      <c r="Z40" s="62" t="s">
        <v>68</v>
      </c>
      <c r="AA40" s="62" t="s">
        <v>68</v>
      </c>
      <c r="AB40" s="62" t="s">
        <v>68</v>
      </c>
      <c r="AC40" s="62" t="s">
        <v>68</v>
      </c>
      <c r="AD40" s="62" t="s">
        <v>68</v>
      </c>
      <c r="AE40" s="20"/>
      <c r="AF40" s="61" t="str">
        <f t="shared" si="10"/>
        <v>ND</v>
      </c>
      <c r="AG40" s="61" t="s">
        <v>68</v>
      </c>
      <c r="AH40" s="61">
        <v>10.8</v>
      </c>
      <c r="AI40" s="61">
        <v>8.1999999999999993</v>
      </c>
      <c r="AJ40" s="62" t="s">
        <v>68</v>
      </c>
      <c r="AK40" s="62" t="s">
        <v>68</v>
      </c>
      <c r="AL40" s="62" t="s">
        <v>68</v>
      </c>
      <c r="AM40" s="62" t="s">
        <v>68</v>
      </c>
      <c r="AN40" s="62" t="s">
        <v>68</v>
      </c>
    </row>
    <row r="41" spans="2:42" ht="12" customHeight="1" x14ac:dyDescent="0.2">
      <c r="B41" s="20" t="s">
        <v>71</v>
      </c>
      <c r="C41" s="41" t="s">
        <v>48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6">
        <v>0</v>
      </c>
      <c r="M41" s="66">
        <v>0</v>
      </c>
      <c r="N41" s="66">
        <v>0</v>
      </c>
      <c r="O41" s="66">
        <v>0</v>
      </c>
      <c r="P41" s="66">
        <v>0</v>
      </c>
      <c r="Q41" s="66">
        <v>0</v>
      </c>
      <c r="R41" s="66">
        <v>0</v>
      </c>
      <c r="S41" s="67">
        <v>0</v>
      </c>
      <c r="T41" s="66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8"/>
      <c r="AF41" s="61">
        <f t="shared" si="10"/>
        <v>0</v>
      </c>
      <c r="AG41" s="66">
        <v>0</v>
      </c>
      <c r="AH41" s="66">
        <v>0</v>
      </c>
      <c r="AI41" s="66">
        <v>0</v>
      </c>
      <c r="AJ41" s="69">
        <v>0</v>
      </c>
      <c r="AK41" s="69">
        <v>0</v>
      </c>
      <c r="AL41" s="69">
        <v>0</v>
      </c>
      <c r="AM41" s="69">
        <v>0</v>
      </c>
      <c r="AN41" s="69">
        <v>0</v>
      </c>
    </row>
    <row r="42" spans="2:42" ht="12" customHeight="1" x14ac:dyDescent="0.2">
      <c r="B42" s="20" t="s">
        <v>72</v>
      </c>
      <c r="C42" s="41" t="s">
        <v>48</v>
      </c>
      <c r="E42" s="66">
        <v>0</v>
      </c>
      <c r="F42" s="66">
        <v>0</v>
      </c>
      <c r="G42" s="66">
        <v>0</v>
      </c>
      <c r="H42" s="66">
        <v>0</v>
      </c>
      <c r="I42" s="66">
        <v>0</v>
      </c>
      <c r="J42" s="66">
        <v>0</v>
      </c>
      <c r="K42" s="66">
        <v>0</v>
      </c>
      <c r="L42" s="66">
        <v>0</v>
      </c>
      <c r="M42" s="66">
        <v>0</v>
      </c>
      <c r="N42" s="66">
        <v>1</v>
      </c>
      <c r="O42" s="66">
        <v>1</v>
      </c>
      <c r="P42" s="66">
        <v>1</v>
      </c>
      <c r="Q42" s="66">
        <v>1</v>
      </c>
      <c r="R42" s="66">
        <v>2</v>
      </c>
      <c r="S42" s="67">
        <v>0</v>
      </c>
      <c r="T42" s="66">
        <v>0</v>
      </c>
      <c r="U42" s="67">
        <v>3</v>
      </c>
      <c r="V42" s="67">
        <v>2</v>
      </c>
      <c r="W42" s="67">
        <v>1</v>
      </c>
      <c r="X42" s="67">
        <v>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67">
        <v>0</v>
      </c>
      <c r="AE42" s="68"/>
      <c r="AF42" s="61">
        <f t="shared" si="10"/>
        <v>0</v>
      </c>
      <c r="AG42" s="66">
        <v>2</v>
      </c>
      <c r="AH42" s="66">
        <v>4</v>
      </c>
      <c r="AI42" s="66">
        <v>6</v>
      </c>
      <c r="AJ42" s="69">
        <v>0</v>
      </c>
      <c r="AK42" s="69">
        <v>0</v>
      </c>
      <c r="AL42" s="69">
        <v>1</v>
      </c>
      <c r="AM42" s="69">
        <v>1</v>
      </c>
      <c r="AN42" s="69">
        <v>2</v>
      </c>
    </row>
    <row r="43" spans="2:42" ht="12" customHeight="1" x14ac:dyDescent="0.2">
      <c r="B43" s="20" t="s">
        <v>73</v>
      </c>
      <c r="C43" s="41" t="s">
        <v>45</v>
      </c>
      <c r="E43" s="61" t="s">
        <v>52</v>
      </c>
      <c r="F43" s="61" t="s">
        <v>52</v>
      </c>
      <c r="G43" s="61" t="s">
        <v>52</v>
      </c>
      <c r="H43" s="61" t="s">
        <v>51</v>
      </c>
      <c r="I43" s="61" t="s">
        <v>51</v>
      </c>
      <c r="J43" s="61" t="s">
        <v>51</v>
      </c>
      <c r="K43" s="61" t="s">
        <v>52</v>
      </c>
      <c r="L43" s="61" t="s">
        <v>52</v>
      </c>
      <c r="M43" s="61" t="s">
        <v>52</v>
      </c>
      <c r="N43" s="61" t="s">
        <v>52</v>
      </c>
      <c r="O43" s="61" t="s">
        <v>52</v>
      </c>
      <c r="P43" s="61" t="s">
        <v>52</v>
      </c>
      <c r="Q43" s="61" t="s">
        <v>52</v>
      </c>
      <c r="R43" s="61" t="s">
        <v>52</v>
      </c>
      <c r="S43" s="62" t="s">
        <v>52</v>
      </c>
      <c r="T43" s="61" t="s">
        <v>52</v>
      </c>
      <c r="U43" s="62" t="s">
        <v>52</v>
      </c>
      <c r="V43" s="62" t="s">
        <v>52</v>
      </c>
      <c r="W43" s="62" t="s">
        <v>52</v>
      </c>
      <c r="X43" s="62" t="s">
        <v>52</v>
      </c>
      <c r="Y43" s="62" t="s">
        <v>52</v>
      </c>
      <c r="Z43" s="62" t="s">
        <v>52</v>
      </c>
      <c r="AA43" s="62" t="s">
        <v>52</v>
      </c>
      <c r="AB43" s="62" t="s">
        <v>52</v>
      </c>
      <c r="AC43" s="62" t="s">
        <v>52</v>
      </c>
      <c r="AD43" s="62" t="s">
        <v>52</v>
      </c>
      <c r="AE43" s="20"/>
      <c r="AF43" s="61">
        <v>51337</v>
      </c>
      <c r="AG43" s="61">
        <v>50020</v>
      </c>
      <c r="AH43" s="61">
        <v>61012.281999999999</v>
      </c>
      <c r="AI43" s="61">
        <v>47917.98129951</v>
      </c>
      <c r="AJ43" s="25">
        <v>29521.985634000001</v>
      </c>
      <c r="AK43" s="25">
        <v>25709</v>
      </c>
      <c r="AL43" s="25">
        <v>27887</v>
      </c>
      <c r="AM43" s="25">
        <v>31378</v>
      </c>
      <c r="AN43" s="25">
        <v>25428</v>
      </c>
    </row>
    <row r="44" spans="2:42" ht="12" customHeight="1" x14ac:dyDescent="0.2">
      <c r="B44" s="20"/>
      <c r="C44" s="41"/>
      <c r="T44" s="61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20"/>
      <c r="AJ44" s="25"/>
      <c r="AK44" s="25"/>
      <c r="AL44" s="25"/>
      <c r="AM44" s="25"/>
      <c r="AN44" s="25"/>
    </row>
    <row r="45" spans="2:42" s="18" customFormat="1" ht="12" customHeight="1" x14ac:dyDescent="0.35">
      <c r="B45" s="12" t="s">
        <v>74</v>
      </c>
      <c r="C45" s="11" t="s">
        <v>5</v>
      </c>
      <c r="D45" s="12"/>
      <c r="E45" s="72" t="str">
        <f t="shared" ref="E45:L45" si="11">+E3</f>
        <v>3Q25</v>
      </c>
      <c r="F45" s="72" t="str">
        <f t="shared" si="11"/>
        <v>2Q25</v>
      </c>
      <c r="G45" s="72" t="str">
        <f t="shared" si="11"/>
        <v>1Q25</v>
      </c>
      <c r="H45" s="72" t="str">
        <f t="shared" si="11"/>
        <v>4Q24</v>
      </c>
      <c r="I45" s="72" t="str">
        <f t="shared" si="11"/>
        <v>3Q24</v>
      </c>
      <c r="J45" s="72" t="str">
        <f t="shared" si="11"/>
        <v>2Q24</v>
      </c>
      <c r="K45" s="72" t="str">
        <f t="shared" si="11"/>
        <v>1Q24</v>
      </c>
      <c r="L45" s="72" t="str">
        <f t="shared" si="11"/>
        <v>4Q23</v>
      </c>
      <c r="M45" s="72" t="str">
        <f>+M3</f>
        <v>3Q23</v>
      </c>
      <c r="N45" s="72" t="str">
        <f>+N3</f>
        <v>2Q23</v>
      </c>
      <c r="O45" s="72" t="str">
        <f>+O3</f>
        <v>1Q23</v>
      </c>
      <c r="P45" s="11" t="s">
        <v>17</v>
      </c>
      <c r="Q45" s="11" t="s">
        <v>18</v>
      </c>
      <c r="R45" s="14" t="s">
        <v>19</v>
      </c>
      <c r="S45" s="11" t="s">
        <v>20</v>
      </c>
      <c r="T45" s="14" t="str">
        <f>+T3</f>
        <v>4Q21</v>
      </c>
      <c r="U45" s="15" t="str">
        <f>+U3</f>
        <v>3Q21</v>
      </c>
      <c r="V45" s="15" t="str">
        <f>+V3</f>
        <v>2Q21</v>
      </c>
      <c r="W45" s="15" t="str">
        <f>+W3</f>
        <v>1Q21</v>
      </c>
      <c r="X45" s="15" t="str">
        <f>+X3</f>
        <v>4Q20</v>
      </c>
      <c r="Y45" s="15" t="str">
        <f t="shared" ref="Y45:AD45" si="12">+Y3</f>
        <v>3Q20</v>
      </c>
      <c r="Z45" s="15" t="str">
        <f t="shared" si="12"/>
        <v>2Q20</v>
      </c>
      <c r="AA45" s="15" t="str">
        <f t="shared" si="12"/>
        <v>1Q20</v>
      </c>
      <c r="AB45" s="15" t="str">
        <f t="shared" si="12"/>
        <v>4Q19</v>
      </c>
      <c r="AC45" s="15" t="str">
        <f t="shared" si="12"/>
        <v>3Q19</v>
      </c>
      <c r="AD45" s="15" t="str">
        <f t="shared" si="12"/>
        <v>2Q19</v>
      </c>
      <c r="AE45" s="6"/>
      <c r="AF45" s="72">
        <f t="shared" ref="AF45:AN45" si="13">+AF3</f>
        <v>2024</v>
      </c>
      <c r="AG45" s="72">
        <f t="shared" si="13"/>
        <v>2023</v>
      </c>
      <c r="AH45" s="72">
        <f t="shared" si="13"/>
        <v>2022</v>
      </c>
      <c r="AI45" s="72">
        <f t="shared" si="13"/>
        <v>2021</v>
      </c>
      <c r="AJ45" s="17">
        <f t="shared" si="13"/>
        <v>2020</v>
      </c>
      <c r="AK45" s="17">
        <f t="shared" si="13"/>
        <v>2019</v>
      </c>
      <c r="AL45" s="17">
        <f t="shared" si="13"/>
        <v>2018</v>
      </c>
      <c r="AM45" s="17">
        <f t="shared" si="13"/>
        <v>2017</v>
      </c>
      <c r="AN45" s="17">
        <f t="shared" si="13"/>
        <v>2016</v>
      </c>
      <c r="AP45" s="19"/>
    </row>
    <row r="46" spans="2:42" ht="12" customHeight="1" x14ac:dyDescent="0.2">
      <c r="B46" s="20"/>
      <c r="C46" s="41"/>
      <c r="T46" s="61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20"/>
      <c r="AJ46" s="25"/>
      <c r="AK46" s="25"/>
      <c r="AL46" s="25"/>
      <c r="AM46" s="25"/>
      <c r="AN46" s="25"/>
    </row>
    <row r="47" spans="2:42" ht="12" customHeight="1" x14ac:dyDescent="0.2">
      <c r="B47" s="20" t="s">
        <v>75</v>
      </c>
      <c r="C47" s="41" t="s">
        <v>76</v>
      </c>
      <c r="E47" s="61" t="s">
        <v>52</v>
      </c>
      <c r="F47" s="61" t="s">
        <v>52</v>
      </c>
      <c r="G47" s="61" t="s">
        <v>52</v>
      </c>
      <c r="H47" s="61" t="s">
        <v>51</v>
      </c>
      <c r="I47" s="61" t="s">
        <v>51</v>
      </c>
      <c r="J47" s="61" t="s">
        <v>51</v>
      </c>
      <c r="K47" s="61" t="s">
        <v>52</v>
      </c>
      <c r="L47" s="61" t="s">
        <v>52</v>
      </c>
      <c r="M47" s="61" t="s">
        <v>52</v>
      </c>
      <c r="N47" s="61" t="s">
        <v>52</v>
      </c>
      <c r="O47" s="61" t="s">
        <v>52</v>
      </c>
      <c r="P47" s="61" t="s">
        <v>52</v>
      </c>
      <c r="Q47" s="61" t="s">
        <v>52</v>
      </c>
      <c r="R47" s="61" t="s">
        <v>52</v>
      </c>
      <c r="S47" s="61" t="s">
        <v>52</v>
      </c>
      <c r="T47" s="61" t="s">
        <v>52</v>
      </c>
      <c r="U47" s="62" t="s">
        <v>52</v>
      </c>
      <c r="V47" s="62" t="s">
        <v>52</v>
      </c>
      <c r="W47" s="62" t="s">
        <v>52</v>
      </c>
      <c r="X47" s="62" t="s">
        <v>52</v>
      </c>
      <c r="Y47" s="62" t="s">
        <v>52</v>
      </c>
      <c r="Z47" s="62" t="s">
        <v>52</v>
      </c>
      <c r="AA47" s="62" t="s">
        <v>52</v>
      </c>
      <c r="AB47" s="62" t="s">
        <v>52</v>
      </c>
      <c r="AC47" s="62" t="s">
        <v>52</v>
      </c>
      <c r="AD47" s="62" t="s">
        <v>52</v>
      </c>
      <c r="AE47" s="20"/>
      <c r="AF47" s="61">
        <v>452562.73</v>
      </c>
      <c r="AG47" s="61">
        <v>529771.89</v>
      </c>
      <c r="AH47" s="61">
        <v>247762.74</v>
      </c>
      <c r="AI47" s="61">
        <v>231536.83</v>
      </c>
      <c r="AJ47" s="25">
        <v>395987.55</v>
      </c>
      <c r="AK47" s="25">
        <v>1058117</v>
      </c>
      <c r="AL47" s="25">
        <v>1189569</v>
      </c>
      <c r="AM47" s="25">
        <v>989342</v>
      </c>
      <c r="AN47" s="25">
        <v>2542883</v>
      </c>
    </row>
    <row r="48" spans="2:42" ht="12" customHeight="1" x14ac:dyDescent="0.2">
      <c r="B48" s="20" t="s">
        <v>77</v>
      </c>
      <c r="C48" s="41" t="s">
        <v>78</v>
      </c>
      <c r="E48" s="61" t="s">
        <v>52</v>
      </c>
      <c r="F48" s="61" t="s">
        <v>52</v>
      </c>
      <c r="G48" s="61" t="s">
        <v>52</v>
      </c>
      <c r="H48" s="61" t="s">
        <v>51</v>
      </c>
      <c r="I48" s="61" t="s">
        <v>51</v>
      </c>
      <c r="J48" s="61" t="s">
        <v>51</v>
      </c>
      <c r="K48" s="61" t="s">
        <v>52</v>
      </c>
      <c r="L48" s="61" t="s">
        <v>52</v>
      </c>
      <c r="M48" s="61" t="s">
        <v>52</v>
      </c>
      <c r="N48" s="61" t="s">
        <v>52</v>
      </c>
      <c r="O48" s="61" t="s">
        <v>52</v>
      </c>
      <c r="P48" s="61" t="s">
        <v>52</v>
      </c>
      <c r="Q48" s="61" t="s">
        <v>52</v>
      </c>
      <c r="R48" s="61" t="s">
        <v>52</v>
      </c>
      <c r="S48" s="61" t="s">
        <v>52</v>
      </c>
      <c r="T48" s="61" t="s">
        <v>52</v>
      </c>
      <c r="U48" s="62" t="s">
        <v>52</v>
      </c>
      <c r="V48" s="62" t="s">
        <v>52</v>
      </c>
      <c r="W48" s="62" t="s">
        <v>52</v>
      </c>
      <c r="X48" s="62" t="s">
        <v>52</v>
      </c>
      <c r="Y48" s="62" t="s">
        <v>52</v>
      </c>
      <c r="Z48" s="62" t="s">
        <v>52</v>
      </c>
      <c r="AA48" s="62" t="s">
        <v>52</v>
      </c>
      <c r="AB48" s="62" t="s">
        <v>52</v>
      </c>
      <c r="AC48" s="62" t="s">
        <v>52</v>
      </c>
      <c r="AD48" s="62" t="s">
        <v>52</v>
      </c>
      <c r="AE48" s="20"/>
      <c r="AF48" s="61">
        <v>110.76</v>
      </c>
      <c r="AG48" s="61">
        <v>145.47</v>
      </c>
      <c r="AH48" s="61">
        <v>38.970999999999997</v>
      </c>
      <c r="AI48" s="61">
        <v>40.83643</v>
      </c>
      <c r="AJ48" s="25">
        <v>87.066890000000001</v>
      </c>
      <c r="AK48" s="25">
        <v>188</v>
      </c>
      <c r="AL48" s="25">
        <v>183</v>
      </c>
      <c r="AM48" s="25">
        <v>157</v>
      </c>
      <c r="AN48" s="25">
        <v>357</v>
      </c>
    </row>
    <row r="49" spans="2:42" s="52" customFormat="1" ht="12" customHeight="1" x14ac:dyDescent="0.2">
      <c r="B49" s="78" t="s">
        <v>79</v>
      </c>
      <c r="C49" s="51" t="s">
        <v>48</v>
      </c>
      <c r="E49" s="52">
        <v>291221</v>
      </c>
      <c r="F49" s="51">
        <v>616558</v>
      </c>
      <c r="G49" s="51">
        <v>50000</v>
      </c>
      <c r="H49" s="51">
        <v>1149276</v>
      </c>
      <c r="I49" s="51">
        <v>390780</v>
      </c>
      <c r="J49" s="51">
        <v>547655</v>
      </c>
      <c r="K49" s="51">
        <v>150000</v>
      </c>
      <c r="L49" s="51">
        <f>3313539-SUM(M49:O49)</f>
        <v>1360520</v>
      </c>
      <c r="M49" s="52">
        <v>321544</v>
      </c>
      <c r="N49" s="52">
        <v>1331475</v>
      </c>
      <c r="O49" s="52">
        <v>300000</v>
      </c>
      <c r="P49" s="52">
        <v>1589694</v>
      </c>
      <c r="Q49" s="52">
        <v>855769</v>
      </c>
      <c r="R49" s="52">
        <v>1028447</v>
      </c>
      <c r="S49" s="52">
        <v>144818</v>
      </c>
      <c r="T49" s="23">
        <v>2276714</v>
      </c>
      <c r="U49" s="24">
        <v>152357</v>
      </c>
      <c r="V49" s="24">
        <v>267143</v>
      </c>
      <c r="W49" s="24">
        <v>360000</v>
      </c>
      <c r="X49" s="24">
        <v>1403060</v>
      </c>
      <c r="Y49" s="24">
        <v>35500</v>
      </c>
      <c r="Z49" s="24">
        <v>6000</v>
      </c>
      <c r="AA49" s="24">
        <v>0</v>
      </c>
      <c r="AB49" s="24">
        <v>785391</v>
      </c>
      <c r="AC49" s="24">
        <v>200000</v>
      </c>
      <c r="AD49" s="24">
        <v>673000</v>
      </c>
      <c r="AE49" s="54"/>
      <c r="AF49" s="51">
        <v>2237711</v>
      </c>
      <c r="AG49" s="51">
        <f>+L49+M49+N49+O49</f>
        <v>3313539</v>
      </c>
      <c r="AH49" s="51">
        <v>3618728</v>
      </c>
      <c r="AI49" s="51">
        <v>3056214</v>
      </c>
      <c r="AJ49" s="69">
        <v>1444560</v>
      </c>
      <c r="AK49" s="25">
        <v>1709100</v>
      </c>
      <c r="AL49" s="25">
        <v>1038611</v>
      </c>
      <c r="AM49" s="25">
        <v>1023777</v>
      </c>
      <c r="AN49" s="25">
        <v>562775</v>
      </c>
      <c r="AO49" s="79"/>
      <c r="AP49" s="7"/>
    </row>
    <row r="50" spans="2:42" s="52" customFormat="1" ht="12" customHeight="1" x14ac:dyDescent="0.2">
      <c r="B50" s="54" t="s">
        <v>80</v>
      </c>
      <c r="C50" s="51" t="s">
        <v>48</v>
      </c>
      <c r="E50" s="52">
        <v>18962794</v>
      </c>
      <c r="F50" s="51">
        <v>18671573</v>
      </c>
      <c r="G50" s="51">
        <f>+H50+G49</f>
        <v>18055015</v>
      </c>
      <c r="H50" s="51">
        <v>18005015</v>
      </c>
      <c r="I50" s="51">
        <v>16855739</v>
      </c>
      <c r="J50" s="51">
        <v>16464959</v>
      </c>
      <c r="K50" s="51">
        <v>15917304</v>
      </c>
      <c r="L50" s="51">
        <f>M50+L49</f>
        <v>15767304</v>
      </c>
      <c r="M50" s="52">
        <v>14406784</v>
      </c>
      <c r="N50" s="52">
        <v>14085240</v>
      </c>
      <c r="O50" s="52">
        <v>12753765</v>
      </c>
      <c r="P50" s="52">
        <v>12453765</v>
      </c>
      <c r="Q50" s="52">
        <v>10864071</v>
      </c>
      <c r="R50" s="52">
        <v>10008302</v>
      </c>
      <c r="S50" s="52">
        <v>8979855</v>
      </c>
      <c r="T50" s="23">
        <v>8835037</v>
      </c>
      <c r="U50" s="24">
        <v>6558323</v>
      </c>
      <c r="V50" s="24">
        <v>6405966</v>
      </c>
      <c r="W50" s="24">
        <v>6138823</v>
      </c>
      <c r="X50" s="24">
        <v>5778823</v>
      </c>
      <c r="Y50" s="24">
        <v>4375763</v>
      </c>
      <c r="Z50" s="24">
        <v>4340263</v>
      </c>
      <c r="AA50" s="24">
        <v>4334263</v>
      </c>
      <c r="AB50" s="24">
        <v>4334263</v>
      </c>
      <c r="AC50" s="24">
        <v>3548872</v>
      </c>
      <c r="AD50" s="24">
        <v>3348872</v>
      </c>
      <c r="AE50" s="54"/>
      <c r="AF50" s="51">
        <v>18005015</v>
      </c>
      <c r="AG50" s="51">
        <f>+L50+M50+N50+O50</f>
        <v>57013093</v>
      </c>
      <c r="AH50" s="51">
        <v>12453765</v>
      </c>
      <c r="AI50" s="51">
        <v>8835037</v>
      </c>
      <c r="AJ50" s="25">
        <v>5778823</v>
      </c>
      <c r="AK50" s="25">
        <v>4334263</v>
      </c>
      <c r="AL50" s="25">
        <v>2625163</v>
      </c>
      <c r="AM50" s="25">
        <v>1586552</v>
      </c>
      <c r="AN50" s="25">
        <v>562775</v>
      </c>
      <c r="AO50" s="79"/>
      <c r="AP50" s="7"/>
    </row>
    <row r="51" spans="2:42" ht="12" customHeight="1" x14ac:dyDescent="0.2">
      <c r="B51" s="80" t="s">
        <v>81</v>
      </c>
      <c r="C51" s="41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T51" s="61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20"/>
      <c r="AF51" s="22"/>
      <c r="AG51" s="22"/>
      <c r="AH51" s="22"/>
      <c r="AI51" s="22"/>
      <c r="AJ51" s="25"/>
      <c r="AK51" s="25"/>
      <c r="AL51" s="25"/>
      <c r="AM51" s="25"/>
      <c r="AN51" s="25"/>
    </row>
    <row r="52" spans="2:42" ht="12" customHeight="1" x14ac:dyDescent="0.2">
      <c r="B52" s="40" t="s">
        <v>82</v>
      </c>
      <c r="C52" s="41" t="s">
        <v>83</v>
      </c>
      <c r="E52" s="61" t="s">
        <v>52</v>
      </c>
      <c r="F52" s="61" t="s">
        <v>52</v>
      </c>
      <c r="G52" s="61" t="s">
        <v>52</v>
      </c>
      <c r="H52" s="61" t="s">
        <v>51</v>
      </c>
      <c r="I52" s="61" t="s">
        <v>51</v>
      </c>
      <c r="J52" s="61" t="s">
        <v>51</v>
      </c>
      <c r="K52" s="61" t="s">
        <v>52</v>
      </c>
      <c r="L52" s="61" t="s">
        <v>52</v>
      </c>
      <c r="M52" s="61" t="s">
        <v>52</v>
      </c>
      <c r="N52" s="61" t="s">
        <v>52</v>
      </c>
      <c r="O52" s="61" t="s">
        <v>52</v>
      </c>
      <c r="P52" s="61" t="s">
        <v>52</v>
      </c>
      <c r="Q52" s="61" t="s">
        <v>52</v>
      </c>
      <c r="R52" s="61" t="s">
        <v>52</v>
      </c>
      <c r="S52" s="61" t="s">
        <v>52</v>
      </c>
      <c r="T52" s="61" t="s">
        <v>52</v>
      </c>
      <c r="U52" s="62" t="s">
        <v>52</v>
      </c>
      <c r="V52" s="62" t="s">
        <v>52</v>
      </c>
      <c r="W52" s="62" t="s">
        <v>52</v>
      </c>
      <c r="X52" s="62" t="s">
        <v>52</v>
      </c>
      <c r="Y52" s="62" t="s">
        <v>52</v>
      </c>
      <c r="Z52" s="62" t="s">
        <v>52</v>
      </c>
      <c r="AA52" s="62" t="s">
        <v>52</v>
      </c>
      <c r="AB52" s="62" t="s">
        <v>52</v>
      </c>
      <c r="AC52" s="62" t="s">
        <v>52</v>
      </c>
      <c r="AD52" s="62" t="s">
        <v>52</v>
      </c>
      <c r="AE52" s="20"/>
      <c r="AF52" s="61">
        <v>0</v>
      </c>
      <c r="AG52" s="61">
        <v>0</v>
      </c>
      <c r="AH52" s="61">
        <v>0</v>
      </c>
      <c r="AI52" s="61">
        <v>0</v>
      </c>
      <c r="AJ52" s="25">
        <v>96.632999999999996</v>
      </c>
      <c r="AK52" s="25">
        <v>248216.4</v>
      </c>
      <c r="AL52" s="25">
        <v>179974</v>
      </c>
      <c r="AM52" s="25">
        <v>91585.48</v>
      </c>
      <c r="AN52" s="25">
        <v>344364</v>
      </c>
    </row>
    <row r="53" spans="2:42" ht="12" customHeight="1" x14ac:dyDescent="0.2">
      <c r="B53" s="40" t="s">
        <v>84</v>
      </c>
      <c r="C53" s="41" t="s">
        <v>85</v>
      </c>
      <c r="E53" s="61" t="s">
        <v>52</v>
      </c>
      <c r="F53" s="61" t="s">
        <v>52</v>
      </c>
      <c r="G53" s="61" t="s">
        <v>52</v>
      </c>
      <c r="H53" s="61" t="s">
        <v>51</v>
      </c>
      <c r="I53" s="61" t="s">
        <v>51</v>
      </c>
      <c r="J53" s="61" t="s">
        <v>51</v>
      </c>
      <c r="K53" s="61" t="s">
        <v>52</v>
      </c>
      <c r="L53" s="61" t="s">
        <v>52</v>
      </c>
      <c r="M53" s="61" t="s">
        <v>52</v>
      </c>
      <c r="N53" s="61" t="s">
        <v>52</v>
      </c>
      <c r="O53" s="61" t="s">
        <v>52</v>
      </c>
      <c r="P53" s="61" t="s">
        <v>52</v>
      </c>
      <c r="Q53" s="61" t="s">
        <v>52</v>
      </c>
      <c r="R53" s="61" t="s">
        <v>52</v>
      </c>
      <c r="S53" s="61" t="s">
        <v>52</v>
      </c>
      <c r="T53" s="61" t="s">
        <v>52</v>
      </c>
      <c r="U53" s="62" t="s">
        <v>52</v>
      </c>
      <c r="V53" s="62" t="s">
        <v>52</v>
      </c>
      <c r="W53" s="62" t="s">
        <v>52</v>
      </c>
      <c r="X53" s="62" t="s">
        <v>52</v>
      </c>
      <c r="Y53" s="62" t="s">
        <v>52</v>
      </c>
      <c r="Z53" s="62" t="s">
        <v>52</v>
      </c>
      <c r="AA53" s="62" t="s">
        <v>52</v>
      </c>
      <c r="AB53" s="62" t="s">
        <v>52</v>
      </c>
      <c r="AC53" s="62" t="s">
        <v>52</v>
      </c>
      <c r="AD53" s="62" t="s">
        <v>52</v>
      </c>
      <c r="AE53" s="20"/>
      <c r="AF53" s="61">
        <v>76654.28</v>
      </c>
      <c r="AG53" s="61">
        <v>268910821.24000001</v>
      </c>
      <c r="AH53" s="61">
        <v>44076148.530000001</v>
      </c>
      <c r="AI53" s="61">
        <v>11402428.720000001</v>
      </c>
      <c r="AJ53" s="69">
        <v>17769106.920000002</v>
      </c>
      <c r="AK53" s="25">
        <v>98336287.299999997</v>
      </c>
      <c r="AL53" s="25">
        <v>237400397</v>
      </c>
      <c r="AM53" s="25">
        <v>255581088.83000001</v>
      </c>
      <c r="AN53" s="25">
        <v>449551738.13999999</v>
      </c>
    </row>
    <row r="54" spans="2:42" ht="12" customHeight="1" x14ac:dyDescent="0.2">
      <c r="B54" s="40" t="s">
        <v>86</v>
      </c>
      <c r="C54" s="41" t="s">
        <v>85</v>
      </c>
      <c r="E54" s="61" t="s">
        <v>52</v>
      </c>
      <c r="F54" s="61" t="s">
        <v>52</v>
      </c>
      <c r="G54" s="61" t="s">
        <v>52</v>
      </c>
      <c r="H54" s="61" t="s">
        <v>51</v>
      </c>
      <c r="I54" s="61" t="s">
        <v>51</v>
      </c>
      <c r="J54" s="61" t="s">
        <v>51</v>
      </c>
      <c r="K54" s="61" t="s">
        <v>52</v>
      </c>
      <c r="L54" s="61" t="s">
        <v>52</v>
      </c>
      <c r="M54" s="61" t="s">
        <v>52</v>
      </c>
      <c r="N54" s="61" t="s">
        <v>52</v>
      </c>
      <c r="O54" s="61" t="s">
        <v>52</v>
      </c>
      <c r="P54" s="61" t="s">
        <v>52</v>
      </c>
      <c r="Q54" s="61" t="s">
        <v>52</v>
      </c>
      <c r="R54" s="61" t="s">
        <v>52</v>
      </c>
      <c r="S54" s="61" t="s">
        <v>52</v>
      </c>
      <c r="T54" s="61" t="s">
        <v>52</v>
      </c>
      <c r="U54" s="62" t="s">
        <v>52</v>
      </c>
      <c r="V54" s="62" t="s">
        <v>52</v>
      </c>
      <c r="W54" s="62" t="s">
        <v>52</v>
      </c>
      <c r="X54" s="62" t="s">
        <v>52</v>
      </c>
      <c r="Y54" s="62" t="s">
        <v>52</v>
      </c>
      <c r="Z54" s="62" t="s">
        <v>52</v>
      </c>
      <c r="AA54" s="62" t="s">
        <v>52</v>
      </c>
      <c r="AB54" s="62" t="s">
        <v>52</v>
      </c>
      <c r="AC54" s="62" t="s">
        <v>52</v>
      </c>
      <c r="AD54" s="62" t="s">
        <v>52</v>
      </c>
      <c r="AE54" s="20"/>
      <c r="AF54" s="61">
        <v>0</v>
      </c>
      <c r="AG54" s="61">
        <v>0</v>
      </c>
      <c r="AH54" s="61">
        <v>0</v>
      </c>
      <c r="AI54" s="61">
        <v>0</v>
      </c>
      <c r="AJ54" s="25">
        <v>0</v>
      </c>
      <c r="AK54" s="25">
        <v>71352483</v>
      </c>
      <c r="AL54" s="25">
        <v>102213921</v>
      </c>
      <c r="AM54" s="25">
        <v>5646664</v>
      </c>
      <c r="AN54" s="25" t="s">
        <v>87</v>
      </c>
    </row>
    <row r="55" spans="2:42" ht="12" customHeight="1" x14ac:dyDescent="0.2">
      <c r="B55" s="40" t="s">
        <v>88</v>
      </c>
      <c r="C55" s="41" t="s">
        <v>89</v>
      </c>
      <c r="E55" s="61" t="s">
        <v>52</v>
      </c>
      <c r="F55" s="61" t="s">
        <v>52</v>
      </c>
      <c r="G55" s="61" t="s">
        <v>52</v>
      </c>
      <c r="H55" s="61" t="s">
        <v>51</v>
      </c>
      <c r="I55" s="61" t="s">
        <v>51</v>
      </c>
      <c r="J55" s="61" t="s">
        <v>51</v>
      </c>
      <c r="K55" s="61" t="s">
        <v>52</v>
      </c>
      <c r="L55" s="61" t="s">
        <v>52</v>
      </c>
      <c r="M55" s="61" t="s">
        <v>52</v>
      </c>
      <c r="N55" s="61" t="s">
        <v>52</v>
      </c>
      <c r="O55" s="61" t="s">
        <v>52</v>
      </c>
      <c r="P55" s="61" t="s">
        <v>52</v>
      </c>
      <c r="Q55" s="61" t="s">
        <v>52</v>
      </c>
      <c r="R55" s="61" t="s">
        <v>52</v>
      </c>
      <c r="S55" s="61" t="s">
        <v>52</v>
      </c>
      <c r="T55" s="61" t="s">
        <v>52</v>
      </c>
      <c r="U55" s="62">
        <v>699693.53999999992</v>
      </c>
      <c r="V55" s="62" t="s">
        <v>52</v>
      </c>
      <c r="W55" s="62" t="s">
        <v>52</v>
      </c>
      <c r="X55" s="62" t="s">
        <v>52</v>
      </c>
      <c r="Y55" s="62" t="s">
        <v>52</v>
      </c>
      <c r="Z55" s="62" t="s">
        <v>52</v>
      </c>
      <c r="AA55" s="62" t="s">
        <v>52</v>
      </c>
      <c r="AB55" s="62" t="s">
        <v>52</v>
      </c>
      <c r="AC55" s="62" t="s">
        <v>52</v>
      </c>
      <c r="AD55" s="62" t="s">
        <v>52</v>
      </c>
      <c r="AE55" s="20"/>
      <c r="AF55" s="61">
        <v>8237040</v>
      </c>
      <c r="AG55" s="61">
        <v>14911583.82</v>
      </c>
      <c r="AH55" s="61">
        <v>6177111.3600000003</v>
      </c>
      <c r="AI55" s="61">
        <v>3916004.82</v>
      </c>
      <c r="AJ55" s="25">
        <v>1139.8499999999999</v>
      </c>
      <c r="AK55" s="25">
        <v>4595348.45</v>
      </c>
      <c r="AL55" s="25">
        <v>4427342.3600000003</v>
      </c>
      <c r="AM55" s="25">
        <v>17281495.539999999</v>
      </c>
      <c r="AN55" s="25">
        <v>16487429.380000001</v>
      </c>
    </row>
    <row r="56" spans="2:42" ht="12" customHeight="1" x14ac:dyDescent="0.2">
      <c r="B56" s="40" t="s">
        <v>90</v>
      </c>
      <c r="C56" s="41" t="s">
        <v>89</v>
      </c>
      <c r="E56" s="61" t="s">
        <v>52</v>
      </c>
      <c r="F56" s="61" t="s">
        <v>52</v>
      </c>
      <c r="G56" s="61" t="s">
        <v>52</v>
      </c>
      <c r="H56" s="61" t="s">
        <v>51</v>
      </c>
      <c r="I56" s="61" t="s">
        <v>51</v>
      </c>
      <c r="J56" s="61" t="s">
        <v>51</v>
      </c>
      <c r="K56" s="61" t="s">
        <v>52</v>
      </c>
      <c r="L56" s="61" t="s">
        <v>52</v>
      </c>
      <c r="M56" s="61" t="s">
        <v>52</v>
      </c>
      <c r="N56" s="61" t="s">
        <v>52</v>
      </c>
      <c r="O56" s="61" t="s">
        <v>52</v>
      </c>
      <c r="P56" s="61" t="s">
        <v>52</v>
      </c>
      <c r="Q56" s="61" t="s">
        <v>52</v>
      </c>
      <c r="R56" s="61" t="s">
        <v>52</v>
      </c>
      <c r="S56" s="61" t="s">
        <v>52</v>
      </c>
      <c r="T56" s="61" t="s">
        <v>52</v>
      </c>
      <c r="U56" s="62">
        <v>232399.44</v>
      </c>
      <c r="V56" s="62" t="s">
        <v>52</v>
      </c>
      <c r="W56" s="62" t="s">
        <v>52</v>
      </c>
      <c r="X56" s="62" t="s">
        <v>52</v>
      </c>
      <c r="Y56" s="62" t="s">
        <v>52</v>
      </c>
      <c r="Z56" s="62" t="s">
        <v>52</v>
      </c>
      <c r="AA56" s="62" t="s">
        <v>52</v>
      </c>
      <c r="AB56" s="62" t="s">
        <v>52</v>
      </c>
      <c r="AC56" s="62" t="s">
        <v>52</v>
      </c>
      <c r="AD56" s="62" t="s">
        <v>52</v>
      </c>
      <c r="AE56" s="20"/>
      <c r="AF56" s="61">
        <v>1144262.79</v>
      </c>
      <c r="AG56" s="61">
        <v>311421.62</v>
      </c>
      <c r="AH56" s="61">
        <v>321840.82</v>
      </c>
      <c r="AI56" s="61">
        <v>1138890.8500000001</v>
      </c>
      <c r="AJ56" s="25">
        <v>323962.18</v>
      </c>
      <c r="AK56" s="25">
        <v>1318047.83</v>
      </c>
      <c r="AL56" s="25">
        <v>1095675.8700000001</v>
      </c>
      <c r="AM56" s="25">
        <v>2719532.3</v>
      </c>
      <c r="AN56" s="25">
        <v>51441663.780000001</v>
      </c>
    </row>
    <row r="57" spans="2:42" ht="12" hidden="1" customHeight="1" x14ac:dyDescent="0.2">
      <c r="B57" s="20" t="s">
        <v>91</v>
      </c>
      <c r="C57" s="41" t="s">
        <v>92</v>
      </c>
      <c r="E57" s="61"/>
      <c r="F57" s="61" t="s">
        <v>52</v>
      </c>
      <c r="G57" s="61" t="s">
        <v>52</v>
      </c>
      <c r="H57" s="61" t="s">
        <v>51</v>
      </c>
      <c r="I57" s="61"/>
      <c r="J57" s="61" t="s">
        <v>51</v>
      </c>
      <c r="K57" s="61" t="s">
        <v>52</v>
      </c>
      <c r="L57" s="61" t="s">
        <v>52</v>
      </c>
      <c r="M57" s="61" t="s">
        <v>52</v>
      </c>
      <c r="N57" s="61" t="s">
        <v>52</v>
      </c>
      <c r="O57" s="61" t="s">
        <v>52</v>
      </c>
      <c r="P57" s="61" t="s">
        <v>52</v>
      </c>
      <c r="Q57" s="61" t="s">
        <v>52</v>
      </c>
      <c r="R57" s="61" t="s">
        <v>52</v>
      </c>
      <c r="S57" s="61" t="s">
        <v>52</v>
      </c>
      <c r="T57" s="61" t="s">
        <v>52</v>
      </c>
      <c r="U57" s="62" t="s">
        <v>52</v>
      </c>
      <c r="V57" s="62" t="s">
        <v>52</v>
      </c>
      <c r="W57" s="62" t="s">
        <v>52</v>
      </c>
      <c r="X57" s="62" t="s">
        <v>52</v>
      </c>
      <c r="Y57" s="62" t="s">
        <v>52</v>
      </c>
      <c r="Z57" s="62" t="s">
        <v>52</v>
      </c>
      <c r="AA57" s="62" t="s">
        <v>52</v>
      </c>
      <c r="AB57" s="62" t="s">
        <v>52</v>
      </c>
      <c r="AC57" s="62" t="s">
        <v>52</v>
      </c>
      <c r="AD57" s="62" t="s">
        <v>52</v>
      </c>
      <c r="AE57" s="20"/>
      <c r="AF57" s="61"/>
      <c r="AG57" s="61">
        <v>0</v>
      </c>
      <c r="AH57" s="61">
        <v>56.305</v>
      </c>
      <c r="AI57" s="61">
        <v>212</v>
      </c>
      <c r="AJ57" s="25">
        <v>0</v>
      </c>
      <c r="AK57" s="25">
        <v>620982</v>
      </c>
      <c r="AL57" s="25" t="s">
        <v>53</v>
      </c>
      <c r="AM57" s="25" t="s">
        <v>53</v>
      </c>
      <c r="AN57" s="25" t="s">
        <v>53</v>
      </c>
    </row>
    <row r="58" spans="2:42" ht="12" hidden="1" customHeight="1" x14ac:dyDescent="0.2">
      <c r="B58" s="20" t="s">
        <v>91</v>
      </c>
      <c r="C58" s="41" t="s">
        <v>45</v>
      </c>
      <c r="E58" s="61"/>
      <c r="F58" s="61" t="s">
        <v>52</v>
      </c>
      <c r="G58" s="61" t="s">
        <v>52</v>
      </c>
      <c r="H58" s="61" t="s">
        <v>51</v>
      </c>
      <c r="I58" s="61"/>
      <c r="J58" s="61" t="s">
        <v>51</v>
      </c>
      <c r="K58" s="61" t="s">
        <v>52</v>
      </c>
      <c r="L58" s="61" t="s">
        <v>52</v>
      </c>
      <c r="M58" s="61" t="s">
        <v>52</v>
      </c>
      <c r="N58" s="61" t="s">
        <v>52</v>
      </c>
      <c r="O58" s="61" t="s">
        <v>52</v>
      </c>
      <c r="P58" s="61" t="s">
        <v>52</v>
      </c>
      <c r="Q58" s="61" t="s">
        <v>52</v>
      </c>
      <c r="R58" s="61" t="s">
        <v>52</v>
      </c>
      <c r="S58" s="61" t="s">
        <v>52</v>
      </c>
      <c r="T58" s="61" t="s">
        <v>52</v>
      </c>
      <c r="U58" s="62" t="s">
        <v>52</v>
      </c>
      <c r="V58" s="62" t="s">
        <v>52</v>
      </c>
      <c r="W58" s="62" t="s">
        <v>52</v>
      </c>
      <c r="X58" s="62" t="s">
        <v>52</v>
      </c>
      <c r="Y58" s="62" t="s">
        <v>52</v>
      </c>
      <c r="Z58" s="62" t="s">
        <v>52</v>
      </c>
      <c r="AA58" s="62" t="s">
        <v>52</v>
      </c>
      <c r="AB58" s="62" t="s">
        <v>52</v>
      </c>
      <c r="AC58" s="62" t="s">
        <v>52</v>
      </c>
      <c r="AD58" s="62" t="s">
        <v>52</v>
      </c>
      <c r="AE58" s="20"/>
      <c r="AF58" s="61"/>
      <c r="AG58" s="61">
        <v>0</v>
      </c>
      <c r="AH58" s="61">
        <v>909.32</v>
      </c>
      <c r="AI58" s="61">
        <v>3.5</v>
      </c>
      <c r="AJ58" s="25">
        <v>0</v>
      </c>
      <c r="AK58" s="25">
        <v>7954</v>
      </c>
      <c r="AL58" s="25" t="s">
        <v>53</v>
      </c>
      <c r="AM58" s="25" t="s">
        <v>53</v>
      </c>
      <c r="AN58" s="25" t="s">
        <v>53</v>
      </c>
    </row>
    <row r="60" spans="2:42" ht="12" customHeight="1" x14ac:dyDescent="0.35">
      <c r="B60" s="81" t="s">
        <v>93</v>
      </c>
      <c r="C60" s="82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4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6"/>
      <c r="AF60" s="83"/>
      <c r="AG60" s="83"/>
      <c r="AH60" s="83"/>
      <c r="AI60" s="83"/>
      <c r="AJ60" s="87"/>
      <c r="AK60" s="87"/>
      <c r="AL60" s="87"/>
      <c r="AM60" s="87"/>
      <c r="AN60" s="87"/>
    </row>
    <row r="61" spans="2:42" ht="12" customHeight="1" x14ac:dyDescent="0.35">
      <c r="B61" s="88" t="s">
        <v>94</v>
      </c>
    </row>
    <row r="62" spans="2:42" ht="12" customHeight="1" x14ac:dyDescent="0.35">
      <c r="B62" s="3" t="s">
        <v>95</v>
      </c>
      <c r="C62" s="89" t="s">
        <v>96</v>
      </c>
    </row>
    <row r="63" spans="2:42" ht="12" customHeight="1" x14ac:dyDescent="0.35">
      <c r="B63" s="3" t="s">
        <v>97</v>
      </c>
      <c r="C63" s="89" t="s">
        <v>98</v>
      </c>
    </row>
    <row r="64" spans="2:42" ht="12" customHeight="1" x14ac:dyDescent="0.35">
      <c r="B64" s="3" t="s">
        <v>99</v>
      </c>
      <c r="C64" s="89" t="s">
        <v>100</v>
      </c>
    </row>
    <row r="65" spans="2:3" ht="12" customHeight="1" x14ac:dyDescent="0.35">
      <c r="B65" s="3" t="s">
        <v>101</v>
      </c>
      <c r="C65" s="89" t="s">
        <v>102</v>
      </c>
    </row>
    <row r="66" spans="2:3" ht="12" customHeight="1" x14ac:dyDescent="0.35">
      <c r="B66" s="3" t="s">
        <v>103</v>
      </c>
      <c r="C66" s="89" t="s">
        <v>104</v>
      </c>
    </row>
    <row r="67" spans="2:3" ht="12" customHeight="1" x14ac:dyDescent="0.25">
      <c r="C67" s="90"/>
    </row>
    <row r="68" spans="2:3" ht="12" customHeight="1" x14ac:dyDescent="0.25">
      <c r="C68" s="90"/>
    </row>
  </sheetData>
  <mergeCells count="8">
    <mergeCell ref="M7:M8"/>
    <mergeCell ref="N7:N8"/>
    <mergeCell ref="E7:E8"/>
    <mergeCell ref="F7:F8"/>
    <mergeCell ref="G7:G8"/>
    <mergeCell ref="J7:J8"/>
    <mergeCell ref="K7:K8"/>
    <mergeCell ref="L7:L8"/>
  </mergeCells>
  <hyperlinks>
    <hyperlink ref="C64" r:id="rId1" xr:uid="{3C2D70B1-7BE5-486C-BF6D-FA6144557A21}"/>
    <hyperlink ref="C65" r:id="rId2" xr:uid="{FAFE1285-7861-4317-B9C5-A697A100E76B}"/>
    <hyperlink ref="C66" r:id="rId3" xr:uid="{6BDD69D2-2A45-4C6B-A9B5-5A4772169668}"/>
    <hyperlink ref="C63" r:id="rId4" xr:uid="{7B7D9B13-5BE0-4113-9382-E59AF3D41E4A}"/>
    <hyperlink ref="C62" r:id="rId5" xr:uid="{7887E8E5-81D0-4FB1-90E2-223343F47D68}"/>
    <hyperlink ref="B1" location="Contenido!A1" display="Volver a contenido" xr:uid="{575062E9-58BA-4BB0-AEDD-055896AE8FE1}"/>
  </hyperlinks>
  <pageMargins left="0.7" right="0.7" top="0.75" bottom="0.75" header="0.3" footer="0.3"/>
  <pageSetup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Arias Ramirez</dc:creator>
  <cp:lastModifiedBy>Isabel Arias Ramirez</cp:lastModifiedBy>
  <dcterms:created xsi:type="dcterms:W3CDTF">2025-11-07T22:42:33Z</dcterms:created>
  <dcterms:modified xsi:type="dcterms:W3CDTF">2025-11-07T22:43:11Z</dcterms:modified>
</cp:coreProperties>
</file>